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E222247F-A3B9-448D-BDA3-6ADEEAE08843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99" i="14" l="1"/>
  <c r="R799" i="14"/>
  <c r="T799" i="14"/>
  <c r="W799" i="14"/>
  <c r="Z799" i="14"/>
  <c r="R800" i="14"/>
  <c r="T800" i="14"/>
  <c r="W800" i="14"/>
  <c r="Z800" i="14"/>
  <c r="Z796" i="14"/>
  <c r="Z797" i="14"/>
  <c r="U798" i="14"/>
  <c r="U800" i="14" l="1"/>
  <c r="U795" i="14"/>
  <c r="Z794" i="14"/>
  <c r="U792" i="14"/>
  <c r="Z798" i="14"/>
  <c r="Z795" i="14"/>
  <c r="U797" i="14"/>
  <c r="U796" i="14"/>
  <c r="U794" i="14"/>
  <c r="U781" i="14"/>
  <c r="Z781" i="14"/>
  <c r="Z786" i="14"/>
  <c r="Z791" i="14"/>
  <c r="Z787" i="14"/>
  <c r="U788" i="14"/>
  <c r="Z788" i="14"/>
  <c r="Z784" i="14"/>
  <c r="Z790" i="14"/>
  <c r="Z782" i="14"/>
  <c r="U787" i="14"/>
  <c r="U791" i="14"/>
  <c r="U783" i="14"/>
  <c r="U793" i="14"/>
  <c r="Z793" i="14"/>
  <c r="Z789" i="14"/>
  <c r="U790" i="14"/>
  <c r="U789" i="14"/>
  <c r="Z792" i="14"/>
  <c r="U785" i="14"/>
  <c r="U784" i="14"/>
  <c r="U780" i="14"/>
  <c r="Z780" i="14"/>
  <c r="Z783" i="14"/>
  <c r="U786" i="14"/>
  <c r="U782" i="14"/>
  <c r="Z785" i="14"/>
  <c r="U61" i="24"/>
  <c r="T61" i="24"/>
  <c r="M61" i="24"/>
  <c r="W61" i="24"/>
  <c r="X61" i="24"/>
  <c r="V61" i="24"/>
  <c r="Z774" i="14" l="1"/>
  <c r="Z772" i="14"/>
  <c r="U772" i="14"/>
  <c r="Z779" i="14"/>
  <c r="Z777" i="14"/>
  <c r="U777" i="14"/>
  <c r="U775" i="14"/>
  <c r="U774" i="14"/>
  <c r="U766" i="14"/>
  <c r="Z778" i="14"/>
  <c r="Z773" i="14"/>
  <c r="U761" i="14"/>
  <c r="U776" i="14"/>
  <c r="U778" i="14"/>
  <c r="U769" i="14"/>
  <c r="U767" i="14"/>
  <c r="Z775" i="14"/>
  <c r="U779" i="14"/>
  <c r="Z776" i="14"/>
  <c r="U773" i="14"/>
  <c r="U763" i="14"/>
  <c r="U760" i="14"/>
  <c r="Z767" i="14"/>
  <c r="Z766" i="14"/>
  <c r="U770" i="14"/>
  <c r="U771" i="14"/>
  <c r="Z770" i="14"/>
  <c r="Z758" i="14"/>
  <c r="U768" i="14"/>
  <c r="Z771" i="14"/>
  <c r="Z769" i="14"/>
  <c r="Z768" i="14"/>
  <c r="Z765" i="14"/>
  <c r="U758" i="14"/>
  <c r="Z763" i="14"/>
  <c r="Z764" i="14"/>
  <c r="U762" i="14"/>
  <c r="Z760" i="14"/>
  <c r="Z759" i="14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S61" i="24"/>
  <c r="P61" i="24"/>
  <c r="R61" i="24"/>
  <c r="Y61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61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61" i="24" l="1"/>
  <c r="O61" i="24"/>
  <c r="L61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61" i="24"/>
  <c r="J61" i="24"/>
  <c r="I61" i="24"/>
  <c r="H61" i="24"/>
  <c r="G61" i="24"/>
  <c r="F61" i="24"/>
  <c r="E61" i="24"/>
  <c r="D61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98" i="14" l="1"/>
  <c r="R795" i="14"/>
  <c r="R797" i="14"/>
  <c r="R794" i="14"/>
  <c r="R796" i="14"/>
  <c r="T798" i="14"/>
  <c r="T796" i="14"/>
  <c r="T795" i="14"/>
  <c r="T797" i="14"/>
  <c r="T794" i="14"/>
  <c r="W798" i="14"/>
  <c r="W795" i="14"/>
  <c r="W794" i="14"/>
  <c r="W797" i="14"/>
  <c r="W796" i="14"/>
  <c r="W790" i="14"/>
  <c r="W791" i="14"/>
  <c r="W788" i="14"/>
  <c r="W789" i="14"/>
  <c r="W787" i="14"/>
  <c r="W793" i="14"/>
  <c r="W792" i="14"/>
  <c r="R790" i="14"/>
  <c r="R788" i="14"/>
  <c r="R787" i="14"/>
  <c r="R793" i="14"/>
  <c r="R789" i="14"/>
  <c r="R791" i="14"/>
  <c r="R792" i="14"/>
  <c r="T788" i="14"/>
  <c r="T791" i="14"/>
  <c r="T792" i="14"/>
  <c r="T789" i="14"/>
  <c r="T793" i="14"/>
  <c r="T790" i="14"/>
  <c r="T787" i="14"/>
  <c r="R784" i="14"/>
  <c r="R780" i="14"/>
  <c r="R782" i="14"/>
  <c r="R785" i="14"/>
  <c r="R786" i="14"/>
  <c r="R783" i="14"/>
  <c r="R781" i="14"/>
  <c r="T784" i="14"/>
  <c r="T782" i="14"/>
  <c r="T786" i="14"/>
  <c r="T785" i="14"/>
  <c r="T780" i="14"/>
  <c r="T783" i="14"/>
  <c r="T781" i="14"/>
  <c r="W784" i="14"/>
  <c r="W783" i="14"/>
  <c r="W781" i="14"/>
  <c r="W785" i="14"/>
  <c r="W786" i="14"/>
  <c r="W782" i="14"/>
  <c r="W780" i="14"/>
  <c r="R772" i="14"/>
  <c r="R778" i="14"/>
  <c r="R779" i="14"/>
  <c r="R773" i="14"/>
  <c r="R776" i="14"/>
  <c r="R775" i="14"/>
  <c r="R774" i="14"/>
  <c r="R777" i="14"/>
  <c r="T778" i="14"/>
  <c r="T779" i="14"/>
  <c r="T777" i="14"/>
  <c r="T772" i="14"/>
  <c r="T775" i="14"/>
  <c r="T773" i="14"/>
  <c r="T776" i="14"/>
  <c r="T774" i="14"/>
  <c r="W774" i="14"/>
  <c r="W777" i="14"/>
  <c r="W773" i="14"/>
  <c r="W772" i="14"/>
  <c r="W778" i="14"/>
  <c r="W775" i="14"/>
  <c r="W779" i="14"/>
  <c r="W776" i="14"/>
  <c r="R769" i="14"/>
  <c r="R767" i="14"/>
  <c r="R768" i="14"/>
  <c r="R766" i="14"/>
  <c r="R771" i="14"/>
  <c r="R770" i="14"/>
  <c r="T770" i="14"/>
  <c r="T766" i="14"/>
  <c r="T768" i="14"/>
  <c r="T769" i="14"/>
  <c r="T771" i="14"/>
  <c r="T767" i="14"/>
  <c r="W770" i="14"/>
  <c r="W769" i="14"/>
  <c r="W771" i="14"/>
  <c r="W768" i="14"/>
  <c r="W767" i="14"/>
  <c r="W766" i="14"/>
  <c r="R763" i="14"/>
  <c r="R759" i="14"/>
  <c r="R764" i="14"/>
  <c r="R758" i="14"/>
  <c r="R762" i="14"/>
  <c r="R760" i="14"/>
  <c r="R765" i="14"/>
  <c r="R761" i="14"/>
  <c r="T761" i="14"/>
  <c r="T765" i="14"/>
  <c r="T764" i="14"/>
  <c r="T762" i="14"/>
  <c r="T760" i="14"/>
  <c r="T758" i="14"/>
  <c r="T759" i="14"/>
  <c r="T763" i="14"/>
  <c r="W760" i="14"/>
  <c r="W764" i="14"/>
  <c r="W763" i="14"/>
  <c r="W765" i="14"/>
  <c r="W761" i="14"/>
  <c r="W759" i="14"/>
  <c r="W758" i="14"/>
  <c r="W762" i="14"/>
  <c r="R756" i="14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<sst xmlns="http://schemas.openxmlformats.org/spreadsheetml/2006/main" count="1349" uniqueCount="337">
  <si>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</si>
  <si>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</si>
  <si>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</si>
  <si>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</si>
  <si>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</si>
  <si>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</si>
  <si>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</si>
  <si>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</si>
  <si>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</si>
  <si>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</si>
  <si>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</si>
  <si>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</si>
  <si>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</si>
  <si>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</si>
  <si>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</si>
  <si>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</si>
  <si>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</si>
  <si>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</si>
  <si>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</si>
  <si>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</si>
  <si>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</si>
  <si>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</si>
  <si>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</si>
  <si>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</si>
  <si>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</si>
  <si>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</si>
  <si>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</si>
  <si>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</si>
  <si>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</si>
  <si>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</si>
  <si>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</si>
  <si>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</si>
  <si>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</si>
  <si>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</si>
  <si>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</si>
  <si>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</si>
  <si>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</si>
  <si>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</si>
  <si>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</si>
  <si>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</si>
  <si>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</si>
  <si>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</si>
  <si>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</si>
  <si>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</si>
  <si>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</si>
  <si>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</si>
  <si>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</si>
  <si>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</si>
  <si>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</si>
  <si>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</si>
  <si>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</si>
  <si>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</si>
  <si>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</si>
  <si>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</si>
  <si>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</si>
  <si>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</si>
  <si>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</si>
  <si>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</si>
  <si>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</si>
  <si>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</si>
  <si>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</si>
  <si>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</si>
  <si>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</si>
  <si>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</si>
  <si>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</si>
  <si>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</si>
  <si>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</si>
  <si>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</si>
  <si>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</si>
  <si>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</si>
  <si>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</si>
  <si>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</si>
  <si>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</si>
  <si>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</si>
  <si>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</si>
  <si>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</si>
  <si>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</si>
  <si>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</si>
  <si>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</si>
  <si>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</si>
  <si>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</si>
  <si>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</si>
  <si>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</si>
  <si>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</si>
  <si>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</si>
  <si>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</si>
  <si>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</si>
  <si>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</si>
  <si>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</si>
  <si>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</si>
  <si>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</si>
  <si>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</si>
  <si>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</si>
  <si>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</si>
  <si>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</si>
  <si>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</si>
  <si>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</si>
  <si>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</si>
  <si>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</si>
  <si>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</si>
  <si>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</si>
  <si>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</si>
  <si>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</si>
  <si>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</si>
  <si>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</si>
  <si>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</si>
  <si>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</si>
  <si>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</si>
  <si>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</si>
  <si>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</si>
  <si>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</si>
  <si>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</si>
  <si>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</si>
  <si>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</si>
  <si>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</si>
  <si>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</si>
  <si>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</si>
  <si>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</si>
  <si>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</si>
  <si>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</si>
  <si>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</si>
  <si>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</si>
  <si>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</si>
  <si>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</si>
  <si>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</si>
  <si>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</si>
  <si>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</si>
  <si>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</si>
  <si>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</si>
  <si>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</si>
  <si>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</si>
  <si>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</si>
  <si>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</si>
  <si>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</si>
  <si>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</si>
  <si>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</si>
  <si>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</si>
  <si>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</si>
  <si>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</si>
  <si>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</si>
  <si>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</si>
  <si>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</si>
  <si>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</si>
  <si>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</si>
  <si>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</si>
  <si>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</si>
  <si>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</si>
  <si>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</si>
  <si>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</si>
  <si>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</si>
  <si>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</si>
  <si>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</si>
  <si>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</si>
  <si>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</si>
  <si>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</si>
  <si>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</si>
  <si>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</si>
  <si>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</si>
  <si>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</si>
  <si>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</si>
  <si>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</si>
  <si>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</si>
  <si>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</si>
  <si>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</si>
  <si>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</si>
  <si>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</si>
  <si>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</si>
  <si>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</si>
  <si>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</si>
  <si>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</si>
  <si>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</si>
  <si>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</si>
  <si>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</si>
  <si>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</si>
  <si>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</si>
  <si>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</si>
  <si>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</si>
  <si>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</si>
  <si>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</si>
  <si>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</si>
  <si>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</si>
  <si>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</si>
  <si>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</si>
  <si>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</si>
  <si>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</si>
  <si>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</si>
  <si>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</si>
  <si>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</si>
  <si>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</si>
  <si>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</si>
  <si>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</si>
  <si>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</si>
  <si>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</si>
  <si>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</si>
  <si>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</si>
  <si>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</si>
  <si>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</si>
  <si>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</si>
  <si>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</si>
  <si>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</si>
  <si>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</si>
  <si>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</si>
  <si>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</si>
  <si>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</si>
  <si>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</si>
  <si>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</si>
  <si>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</si>
  <si>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</si>
  <si>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</si>
  <si>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</si>
  <si>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</si>
  <si>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</si>
  <si>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</si>
  <si>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</si>
  <si>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</si>
  <si>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</si>
  <si>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</si>
  <si>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</si>
  <si>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</si>
  <si>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</si>
  <si>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</si>
  <si>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</si>
  <si>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</si>
  <si>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</si>
  <si>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</si>
  <si>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</si>
  <si>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</si>
  <si>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</si>
  <si>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</si>
  <si>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</si>
  <si>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</si>
  <si>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</si>
  <si>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</si>
  <si>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</si>
  <si>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</si>
  <si>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</si>
  <si>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</si>
  <si>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</si>
  <si>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</si>
  <si>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</si>
  <si>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</si>
  <si>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</si>
  <si>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</si>
  <si>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</si>
  <si>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</si>
  <si>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</si>
  <si>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</si>
  <si>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</si>
  <si>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</si>
  <si>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</si>
  <si>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</si>
  <si>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</si>
  <si>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</si>
  <si>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</si>
  <si>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</si>
  <si>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</si>
  <si>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</si>
  <si>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</si>
  <si>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</si>
  <si>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</si>
  <si>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</si>
  <si>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</si>
  <si>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</si>
  <si>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</si>
  <si>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</si>
  <si>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</si>
  <si>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</si>
  <si>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</si>
  <si>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</si>
  <si>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</si>
  <si>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</si>
  <si>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</si>
  <si>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</si>
  <si>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</si>
  <si>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</si>
  <si>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</si>
  <si>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</si>
  <si>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</si>
  <si>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</si>
  <si>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</si>
  <si>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</si>
  <si>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</si>
  <si>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</si>
  <si>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</si>
  <si>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</si>
  <si>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</si>
  <si>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</si>
  <si>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</si>
  <si>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</si>
  <si>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</si>
  <si>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</si>
  <si>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</si>
  <si>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</si>
  <si>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</si>
  <si>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</si>
  <si>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</si>
  <si>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</si>
  <si>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</si>
  <si>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</si>
  <si>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</si>
  <si>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</si>
  <si>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</si>
  <si>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</si>
  <si>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</si>
  <si>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</si>
  <si>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</si>
  <si>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</si>
  <si>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</si>
  <si>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</si>
  <si>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</si>
  <si>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</si>
  <si>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</si>
  <si>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</si>
  <si>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</si>
  <si>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</si>
  <si>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</si>
  <si>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</si>
  <si>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</si>
  <si>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</si>
  <si>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</si>
  <si>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</si>
  <si>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</si>
  <si>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</si>
  <si>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</si>
  <si>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</si>
  <si>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</si>
  <si>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</si>
  <si>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</si>
  <si>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</si>
  <si>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</si>
  <si>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</si>
  <si>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</si>
  <si>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</si>
  <si>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</si>
  <si>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</si>
  <si>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</si>
  <si>
    <t>29nov - 26dez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</si>
</sst>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60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1" fontId="55" fillId="14" borderId="75" xfId="5" applyNumberFormat="1" applyFont="1" applyFill="1" applyBorder="1" applyAlignment="1">
      <alignment horizontal="center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63" fillId="9" borderId="24" xfId="0" applyFont="1" applyFill="1" applyBorder="1" applyAlignment="1">
      <alignment horizontal="center" vertical="center" wrapText="1"/>
    </xf>
    <xf numFmtId="0" fontId="63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Semanais'!$Y$9:$Y$796</c:f>
              <c:strCache>
                <c:ptCount val="78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7">
                  <c:v>27-02-2022</c:v>
                </c:pt>
              </c:strCache>
            </c:strRef>
          </c:cat>
          <c:val>
            <c:numRef>
              <c:f>'Indicadores Semanais'!$Z$9:$Z$796</c:f>
              <c:numCache>
                <c:formatCode>0.0</c:formatCode>
                <c:ptCount val="788"/>
                <c:pt idx="0">
                  <c:v>2.7501811058181658</c:v>
                </c:pt>
                <c:pt idx="1">
                  <c:v>1.1386448528713733</c:v>
                </c:pt>
                <c:pt idx="2">
                  <c:v>-1.9381586568529487</c:v>
                </c:pt>
                <c:pt idx="3">
                  <c:v>-1.8498461523237839</c:v>
                </c:pt>
                <c:pt idx="4">
                  <c:v>1.8673744180070146</c:v>
                </c:pt>
                <c:pt idx="5">
                  <c:v>0.9410855900790156</c:v>
                </c:pt>
                <c:pt idx="6">
                  <c:v>-0.32213502209042089</c:v>
                </c:pt>
                <c:pt idx="7">
                  <c:v>0.90171142618850686</c:v>
                </c:pt>
                <c:pt idx="8">
                  <c:v>3.4922131716800844</c:v>
                </c:pt>
                <c:pt idx="9">
                  <c:v>1.294748768272894</c:v>
                </c:pt>
                <c:pt idx="10">
                  <c:v>2.1835443961798782</c:v>
                </c:pt>
                <c:pt idx="11">
                  <c:v>2.9223396256930561</c:v>
                </c:pt>
                <c:pt idx="12">
                  <c:v>2.6162830700275683</c:v>
                </c:pt>
                <c:pt idx="13">
                  <c:v>1.0213897605408437</c:v>
                </c:pt>
                <c:pt idx="14">
                  <c:v>1.5079164820516371</c:v>
                </c:pt>
                <c:pt idx="15">
                  <c:v>1.750474709664712</c:v>
                </c:pt>
                <c:pt idx="16">
                  <c:v>0.1276974917935052</c:v>
                </c:pt>
                <c:pt idx="17">
                  <c:v>-0.44744653242563059</c:v>
                </c:pt>
                <c:pt idx="18">
                  <c:v>1.7599906125120119</c:v>
                </c:pt>
                <c:pt idx="19">
                  <c:v>4.9222392964105772</c:v>
                </c:pt>
                <c:pt idx="20">
                  <c:v>1.8399675973032807</c:v>
                </c:pt>
                <c:pt idx="21">
                  <c:v>1.1154522451226137</c:v>
                </c:pt>
                <c:pt idx="22">
                  <c:v>3.5093334153560902</c:v>
                </c:pt>
                <c:pt idx="23">
                  <c:v>4.1158681994305564</c:v>
                </c:pt>
                <c:pt idx="24">
                  <c:v>4.418719426426911</c:v>
                </c:pt>
                <c:pt idx="25">
                  <c:v>5.1920042889302671</c:v>
                </c:pt>
                <c:pt idx="26">
                  <c:v>3.0884355932758099</c:v>
                </c:pt>
                <c:pt idx="27">
                  <c:v>0.73435026458841191</c:v>
                </c:pt>
                <c:pt idx="28">
                  <c:v>1.8773878365446341</c:v>
                </c:pt>
                <c:pt idx="29">
                  <c:v>3.1186368037150252</c:v>
                </c:pt>
                <c:pt idx="30">
                  <c:v>1.461992156257466</c:v>
                </c:pt>
                <c:pt idx="31">
                  <c:v>1.5809278952829722</c:v>
                </c:pt>
                <c:pt idx="32">
                  <c:v>-1.7454325735038132</c:v>
                </c:pt>
                <c:pt idx="33">
                  <c:v>-0.67042261835180084</c:v>
                </c:pt>
                <c:pt idx="34">
                  <c:v>-3.368643534048537</c:v>
                </c:pt>
                <c:pt idx="35">
                  <c:v>-4.2123015569474571</c:v>
                </c:pt>
                <c:pt idx="36">
                  <c:v>-1.5698527220556331</c:v>
                </c:pt>
                <c:pt idx="37">
                  <c:v>-1.2609263133252055</c:v>
                </c:pt>
                <c:pt idx="38">
                  <c:v>-2.8193445573699538</c:v>
                </c:pt>
                <c:pt idx="39">
                  <c:v>-2.0283409593105373</c:v>
                </c:pt>
                <c:pt idx="40">
                  <c:v>0.98647358980262423</c:v>
                </c:pt>
                <c:pt idx="41">
                  <c:v>-1.7451930271783285</c:v>
                </c:pt>
                <c:pt idx="42">
                  <c:v>4.5088842203779969</c:v>
                </c:pt>
                <c:pt idx="43">
                  <c:v>5.2283150727789369</c:v>
                </c:pt>
                <c:pt idx="44">
                  <c:v>-0.43893179885399469</c:v>
                </c:pt>
                <c:pt idx="45">
                  <c:v>0.39909840469362257</c:v>
                </c:pt>
                <c:pt idx="46">
                  <c:v>2.6757471543328362</c:v>
                </c:pt>
                <c:pt idx="47">
                  <c:v>8.1042123887059869</c:v>
                </c:pt>
                <c:pt idx="48">
                  <c:v>1.6503776299431743</c:v>
                </c:pt>
                <c:pt idx="49">
                  <c:v>0.87081007618665662</c:v>
                </c:pt>
                <c:pt idx="50">
                  <c:v>1.963598135597953</c:v>
                </c:pt>
                <c:pt idx="51">
                  <c:v>-0.41676158210258263</c:v>
                </c:pt>
                <c:pt idx="52">
                  <c:v>1.7610205090410163</c:v>
                </c:pt>
                <c:pt idx="53">
                  <c:v>-0.92078997874205726</c:v>
                </c:pt>
                <c:pt idx="54">
                  <c:v>-0.31536180355904231</c:v>
                </c:pt>
                <c:pt idx="55">
                  <c:v>5.0780113626437444</c:v>
                </c:pt>
                <c:pt idx="56">
                  <c:v>3.8468646966689772</c:v>
                </c:pt>
                <c:pt idx="57">
                  <c:v>-0.29333612286354471</c:v>
                </c:pt>
                <c:pt idx="58">
                  <c:v>0.59825591564537306</c:v>
                </c:pt>
                <c:pt idx="59">
                  <c:v>2.4662283506982003</c:v>
                </c:pt>
                <c:pt idx="60">
                  <c:v>4.3588271388386755</c:v>
                </c:pt>
                <c:pt idx="61">
                  <c:v>3.9398247029114324</c:v>
                </c:pt>
                <c:pt idx="62">
                  <c:v>3.6991347781296633</c:v>
                </c:pt>
                <c:pt idx="63">
                  <c:v>1.2795213362048012</c:v>
                </c:pt>
                <c:pt idx="64">
                  <c:v>1.3968632692586849</c:v>
                </c:pt>
                <c:pt idx="65">
                  <c:v>2.0721158164490046</c:v>
                </c:pt>
                <c:pt idx="66">
                  <c:v>1.2123319692615695</c:v>
                </c:pt>
                <c:pt idx="67">
                  <c:v>2.3034680925078126</c:v>
                </c:pt>
                <c:pt idx="68">
                  <c:v>3.4389257381906275</c:v>
                </c:pt>
                <c:pt idx="69">
                  <c:v>5.838565838070414</c:v>
                </c:pt>
                <c:pt idx="70">
                  <c:v>4.6704025086628569</c:v>
                </c:pt>
                <c:pt idx="71">
                  <c:v>5.4171753731570558</c:v>
                </c:pt>
                <c:pt idx="72">
                  <c:v>-2.3213399660702576</c:v>
                </c:pt>
                <c:pt idx="73">
                  <c:v>2.3983193676995795</c:v>
                </c:pt>
                <c:pt idx="74">
                  <c:v>-1.198550668101438</c:v>
                </c:pt>
                <c:pt idx="75">
                  <c:v>-2.4896865305439473</c:v>
                </c:pt>
                <c:pt idx="76">
                  <c:v>-5.1030259116205769</c:v>
                </c:pt>
                <c:pt idx="77">
                  <c:v>-14.213547382795859</c:v>
                </c:pt>
                <c:pt idx="78">
                  <c:v>-14.166491172482603</c:v>
                </c:pt>
                <c:pt idx="79">
                  <c:v>-19.292821242955757</c:v>
                </c:pt>
                <c:pt idx="80">
                  <c:v>-23.573611956706205</c:v>
                </c:pt>
                <c:pt idx="81">
                  <c:v>-19.576368184237488</c:v>
                </c:pt>
                <c:pt idx="82">
                  <c:v>-22.228515310540654</c:v>
                </c:pt>
                <c:pt idx="83">
                  <c:v>-19.615237071125041</c:v>
                </c:pt>
                <c:pt idx="84">
                  <c:v>-19.811295185583127</c:v>
                </c:pt>
                <c:pt idx="85">
                  <c:v>-18.402020701713958</c:v>
                </c:pt>
                <c:pt idx="86">
                  <c:v>-25.375764292109292</c:v>
                </c:pt>
                <c:pt idx="87">
                  <c:v>-27.671088791750787</c:v>
                </c:pt>
                <c:pt idx="88">
                  <c:v>-18.941723496320012</c:v>
                </c:pt>
                <c:pt idx="89">
                  <c:v>-14.130385325380173</c:v>
                </c:pt>
                <c:pt idx="90">
                  <c:v>-18.05849321101158</c:v>
                </c:pt>
                <c:pt idx="91">
                  <c:v>-20.478817147773032</c:v>
                </c:pt>
                <c:pt idx="92">
                  <c:v>-22.713911678542836</c:v>
                </c:pt>
                <c:pt idx="93">
                  <c:v>-26.066881508932529</c:v>
                </c:pt>
                <c:pt idx="94">
                  <c:v>-26.892059695607113</c:v>
                </c:pt>
                <c:pt idx="95">
                  <c:v>-25.627498026565519</c:v>
                </c:pt>
                <c:pt idx="96">
                  <c:v>-24.578728571413688</c:v>
                </c:pt>
                <c:pt idx="97">
                  <c:v>-25.015823020897688</c:v>
                </c:pt>
                <c:pt idx="98">
                  <c:v>-24.599765069504105</c:v>
                </c:pt>
                <c:pt idx="99">
                  <c:v>-32.162746743155139</c:v>
                </c:pt>
                <c:pt idx="100">
                  <c:v>-24.604087516677687</c:v>
                </c:pt>
                <c:pt idx="101">
                  <c:v>-26.978332019858346</c:v>
                </c:pt>
                <c:pt idx="102">
                  <c:v>-20.801132160996772</c:v>
                </c:pt>
                <c:pt idx="103">
                  <c:v>-19.247229352462949</c:v>
                </c:pt>
                <c:pt idx="104">
                  <c:v>-22.904359444257665</c:v>
                </c:pt>
                <c:pt idx="105">
                  <c:v>-23.694386799437119</c:v>
                </c:pt>
                <c:pt idx="106">
                  <c:v>-25.832993710887159</c:v>
                </c:pt>
                <c:pt idx="107">
                  <c:v>-28.835165793754083</c:v>
                </c:pt>
                <c:pt idx="108">
                  <c:v>-27.984970263562371</c:v>
                </c:pt>
                <c:pt idx="109">
                  <c:v>-24.967671083435437</c:v>
                </c:pt>
                <c:pt idx="110">
                  <c:v>-22.747057401094551</c:v>
                </c:pt>
                <c:pt idx="111">
                  <c:v>-25.244884026155468</c:v>
                </c:pt>
                <c:pt idx="112">
                  <c:v>-23.996700776421722</c:v>
                </c:pt>
                <c:pt idx="113">
                  <c:v>-24.671987125085241</c:v>
                </c:pt>
                <c:pt idx="114">
                  <c:v>-29.29109627752813</c:v>
                </c:pt>
                <c:pt idx="115">
                  <c:v>-24.202014752815931</c:v>
                </c:pt>
                <c:pt idx="116">
                  <c:v>-20.711965464840382</c:v>
                </c:pt>
                <c:pt idx="117">
                  <c:v>-18.742415613769801</c:v>
                </c:pt>
                <c:pt idx="118">
                  <c:v>-18.074595890169938</c:v>
                </c:pt>
                <c:pt idx="119">
                  <c:v>-20.932308313348589</c:v>
                </c:pt>
                <c:pt idx="120">
                  <c:v>-28.101341875107227</c:v>
                </c:pt>
                <c:pt idx="121">
                  <c:v>-27.314497439135849</c:v>
                </c:pt>
                <c:pt idx="122">
                  <c:v>-30.702098335897755</c:v>
                </c:pt>
                <c:pt idx="123">
                  <c:v>-19.081149581331413</c:v>
                </c:pt>
                <c:pt idx="124">
                  <c:v>-23.296318725118581</c:v>
                </c:pt>
                <c:pt idx="125">
                  <c:v>-21.038918138527254</c:v>
                </c:pt>
                <c:pt idx="126">
                  <c:v>-24.418030765674111</c:v>
                </c:pt>
                <c:pt idx="127">
                  <c:v>-22.451440492733816</c:v>
                </c:pt>
                <c:pt idx="128">
                  <c:v>-26.662257722382666</c:v>
                </c:pt>
                <c:pt idx="129">
                  <c:v>-30.015914134558709</c:v>
                </c:pt>
                <c:pt idx="130">
                  <c:v>-24.048781420115201</c:v>
                </c:pt>
                <c:pt idx="131">
                  <c:v>-22.802836132862318</c:v>
                </c:pt>
                <c:pt idx="132">
                  <c:v>-22.64200558008752</c:v>
                </c:pt>
                <c:pt idx="133">
                  <c:v>-22.547562302674887</c:v>
                </c:pt>
                <c:pt idx="134">
                  <c:v>-17.078848428812531</c:v>
                </c:pt>
                <c:pt idx="135">
                  <c:v>-26.227548759247792</c:v>
                </c:pt>
                <c:pt idx="136">
                  <c:v>-28.945653572250215</c:v>
                </c:pt>
                <c:pt idx="137">
                  <c:v>-23.963963050691572</c:v>
                </c:pt>
                <c:pt idx="138">
                  <c:v>-21.470953118459715</c:v>
                </c:pt>
                <c:pt idx="139">
                  <c:v>-18.840952286080679</c:v>
                </c:pt>
                <c:pt idx="140">
                  <c:v>-19.578682769440828</c:v>
                </c:pt>
                <c:pt idx="141">
                  <c:v>-18.546408276346455</c:v>
                </c:pt>
                <c:pt idx="142">
                  <c:v>-24.224591056933448</c:v>
                </c:pt>
                <c:pt idx="143">
                  <c:v>-25.474861119891937</c:v>
                </c:pt>
                <c:pt idx="144">
                  <c:v>-21.515051410799483</c:v>
                </c:pt>
                <c:pt idx="145">
                  <c:v>-17.733349280628751</c:v>
                </c:pt>
                <c:pt idx="146">
                  <c:v>-19.556095718817097</c:v>
                </c:pt>
                <c:pt idx="147">
                  <c:v>-18.845378039531145</c:v>
                </c:pt>
                <c:pt idx="148">
                  <c:v>-17.682969069887204</c:v>
                </c:pt>
                <c:pt idx="149">
                  <c:v>-21.748788226542256</c:v>
                </c:pt>
                <c:pt idx="150">
                  <c:v>-25.53522883441655</c:v>
                </c:pt>
                <c:pt idx="151">
                  <c:v>-21.779137805779001</c:v>
                </c:pt>
                <c:pt idx="152">
                  <c:v>-20.538618088140534</c:v>
                </c:pt>
                <c:pt idx="153">
                  <c:v>-19.341807878663154</c:v>
                </c:pt>
                <c:pt idx="154">
                  <c:v>-17.884598542429952</c:v>
                </c:pt>
                <c:pt idx="155">
                  <c:v>-15.055211957891153</c:v>
                </c:pt>
                <c:pt idx="156">
                  <c:v>-20.393497816855874</c:v>
                </c:pt>
                <c:pt idx="157">
                  <c:v>-20.704145540563257</c:v>
                </c:pt>
                <c:pt idx="158">
                  <c:v>-14.259285289008179</c:v>
                </c:pt>
                <c:pt idx="159">
                  <c:v>-11.66702129557131</c:v>
                </c:pt>
                <c:pt idx="160">
                  <c:v>-10.638561017019688</c:v>
                </c:pt>
                <c:pt idx="161">
                  <c:v>-24.560660878327418</c:v>
                </c:pt>
                <c:pt idx="162">
                  <c:v>-18.540087541989354</c:v>
                </c:pt>
                <c:pt idx="163">
                  <c:v>-16.629466101989706</c:v>
                </c:pt>
                <c:pt idx="164">
                  <c:v>-20.888371005825224</c:v>
                </c:pt>
                <c:pt idx="165">
                  <c:v>-12.412283628054434</c:v>
                </c:pt>
                <c:pt idx="166">
                  <c:v>-13.824320930557597</c:v>
                </c:pt>
                <c:pt idx="167">
                  <c:v>-16.848705542513219</c:v>
                </c:pt>
                <c:pt idx="168">
                  <c:v>-14.205143908610564</c:v>
                </c:pt>
                <c:pt idx="169">
                  <c:v>-11.528566111887557</c:v>
                </c:pt>
                <c:pt idx="170">
                  <c:v>-13.378413354933981</c:v>
                </c:pt>
                <c:pt idx="171">
                  <c:v>-17.75025705051533</c:v>
                </c:pt>
                <c:pt idx="172">
                  <c:v>-15.466069166872323</c:v>
                </c:pt>
                <c:pt idx="173">
                  <c:v>-15.892053906793814</c:v>
                </c:pt>
                <c:pt idx="174">
                  <c:v>-11.755661000340536</c:v>
                </c:pt>
                <c:pt idx="175">
                  <c:v>-13.38709242380714</c:v>
                </c:pt>
                <c:pt idx="176">
                  <c:v>-13.132484501447355</c:v>
                </c:pt>
                <c:pt idx="177">
                  <c:v>-18.779367667016732</c:v>
                </c:pt>
                <c:pt idx="178">
                  <c:v>-19.619910659028637</c:v>
                </c:pt>
                <c:pt idx="179">
                  <c:v>-15.420645066098578</c:v>
                </c:pt>
                <c:pt idx="180">
                  <c:v>-15.182139603990857</c:v>
                </c:pt>
                <c:pt idx="181">
                  <c:v>-12.716921690961959</c:v>
                </c:pt>
                <c:pt idx="182">
                  <c:v>-13.367896185869338</c:v>
                </c:pt>
                <c:pt idx="183">
                  <c:v>-10.49898932174961</c:v>
                </c:pt>
                <c:pt idx="184">
                  <c:v>-15.089913992271359</c:v>
                </c:pt>
                <c:pt idx="185">
                  <c:v>-15.713786931596031</c:v>
                </c:pt>
                <c:pt idx="186">
                  <c:v>-9.350898499999154</c:v>
                </c:pt>
                <c:pt idx="187">
                  <c:v>-9.0052713657326109</c:v>
                </c:pt>
                <c:pt idx="188">
                  <c:v>-8.3915627257500045</c:v>
                </c:pt>
                <c:pt idx="189">
                  <c:v>-10.216882750029654</c:v>
                </c:pt>
                <c:pt idx="190">
                  <c:v>-10.238692512250259</c:v>
                </c:pt>
                <c:pt idx="191">
                  <c:v>-13.76116257827576</c:v>
                </c:pt>
                <c:pt idx="192">
                  <c:v>-15.988142802016307</c:v>
                </c:pt>
                <c:pt idx="193">
                  <c:v>-9.344074762417705</c:v>
                </c:pt>
                <c:pt idx="194">
                  <c:v>-7.4337777280226689</c:v>
                </c:pt>
                <c:pt idx="195">
                  <c:v>-7.8317336465265424</c:v>
                </c:pt>
                <c:pt idx="196">
                  <c:v>-7.693233832208362</c:v>
                </c:pt>
                <c:pt idx="197">
                  <c:v>-5.2667281454529409</c:v>
                </c:pt>
                <c:pt idx="198">
                  <c:v>-9.637305839322611</c:v>
                </c:pt>
                <c:pt idx="199">
                  <c:v>-13.188488268621883</c:v>
                </c:pt>
                <c:pt idx="200">
                  <c:v>-7.5534497794939721</c:v>
                </c:pt>
                <c:pt idx="201">
                  <c:v>-6.3294126351620257</c:v>
                </c:pt>
                <c:pt idx="202">
                  <c:v>-9.003545566403389</c:v>
                </c:pt>
                <c:pt idx="203">
                  <c:v>-7.8539948819734668</c:v>
                </c:pt>
                <c:pt idx="204">
                  <c:v>-8.4948546684984034</c:v>
                </c:pt>
                <c:pt idx="205">
                  <c:v>-11.01548359401394</c:v>
                </c:pt>
                <c:pt idx="206">
                  <c:v>-12.687187453021485</c:v>
                </c:pt>
                <c:pt idx="207">
                  <c:v>-7.0421383613856907</c:v>
                </c:pt>
                <c:pt idx="208">
                  <c:v>-7.3974799396415243</c:v>
                </c:pt>
                <c:pt idx="209">
                  <c:v>-6.8268179423301216</c:v>
                </c:pt>
                <c:pt idx="210">
                  <c:v>-5.6540877607961306</c:v>
                </c:pt>
                <c:pt idx="211">
                  <c:v>-8.2683880265275356</c:v>
                </c:pt>
                <c:pt idx="212">
                  <c:v>-8.8813916541135338</c:v>
                </c:pt>
                <c:pt idx="213">
                  <c:v>-11.264322630836284</c:v>
                </c:pt>
                <c:pt idx="214">
                  <c:v>-7.6479302518318129</c:v>
                </c:pt>
                <c:pt idx="215">
                  <c:v>-8.6007208797442907</c:v>
                </c:pt>
                <c:pt idx="216">
                  <c:v>-6.1727303172421806</c:v>
                </c:pt>
                <c:pt idx="217">
                  <c:v>-6.4874272923474674</c:v>
                </c:pt>
                <c:pt idx="218">
                  <c:v>-8.7245645370905542</c:v>
                </c:pt>
                <c:pt idx="219">
                  <c:v>-10.392670336618869</c:v>
                </c:pt>
                <c:pt idx="220">
                  <c:v>-10.432598236829101</c:v>
                </c:pt>
                <c:pt idx="221">
                  <c:v>-7.6974000190583283</c:v>
                </c:pt>
                <c:pt idx="222">
                  <c:v>-8.3318425131965128</c:v>
                </c:pt>
                <c:pt idx="223">
                  <c:v>-3.3484564408813631</c:v>
                </c:pt>
                <c:pt idx="224">
                  <c:v>-2.1432127190828698</c:v>
                </c:pt>
                <c:pt idx="225">
                  <c:v>-4.5720260093857616</c:v>
                </c:pt>
                <c:pt idx="226">
                  <c:v>-7.8907861495613218</c:v>
                </c:pt>
                <c:pt idx="227">
                  <c:v>2.9295408884474585</c:v>
                </c:pt>
                <c:pt idx="228">
                  <c:v>-4.2347725433704602</c:v>
                </c:pt>
                <c:pt idx="229">
                  <c:v>-9.2149942375354481</c:v>
                </c:pt>
                <c:pt idx="230">
                  <c:v>-4.3765795358157771</c:v>
                </c:pt>
                <c:pt idx="231">
                  <c:v>-3.1924798445366527</c:v>
                </c:pt>
                <c:pt idx="232">
                  <c:v>-7.2120128310316876</c:v>
                </c:pt>
                <c:pt idx="233">
                  <c:v>-5.8709737002441109</c:v>
                </c:pt>
                <c:pt idx="234">
                  <c:v>-4.3184710487963018</c:v>
                </c:pt>
                <c:pt idx="235">
                  <c:v>-6.7748985846064382</c:v>
                </c:pt>
                <c:pt idx="236">
                  <c:v>-6.1699014658242337</c:v>
                </c:pt>
                <c:pt idx="237">
                  <c:v>-3.4180006042880278</c:v>
                </c:pt>
                <c:pt idx="238">
                  <c:v>-3.2974970702002668</c:v>
                </c:pt>
                <c:pt idx="239">
                  <c:v>-5.2600661325348881</c:v>
                </c:pt>
                <c:pt idx="240">
                  <c:v>-3.909118417563703</c:v>
                </c:pt>
                <c:pt idx="241">
                  <c:v>-5.1850951370070941</c:v>
                </c:pt>
                <c:pt idx="242">
                  <c:v>-5.4592836607977464</c:v>
                </c:pt>
                <c:pt idx="243">
                  <c:v>-7.5181966973385954</c:v>
                </c:pt>
                <c:pt idx="244">
                  <c:v>-4.9364749173988205</c:v>
                </c:pt>
                <c:pt idx="245">
                  <c:v>-5.5433854771603173</c:v>
                </c:pt>
                <c:pt idx="246">
                  <c:v>-2.3268554653787596</c:v>
                </c:pt>
                <c:pt idx="247">
                  <c:v>-5.8554712759920378</c:v>
                </c:pt>
                <c:pt idx="248">
                  <c:v>-4.7074936525041444</c:v>
                </c:pt>
                <c:pt idx="249">
                  <c:v>-2.2362517695620383</c:v>
                </c:pt>
                <c:pt idx="250">
                  <c:v>-2.8918847713492579</c:v>
                </c:pt>
                <c:pt idx="251">
                  <c:v>-3.6980493762114639</c:v>
                </c:pt>
                <c:pt idx="252">
                  <c:v>-4.4047387431337501</c:v>
                </c:pt>
                <c:pt idx="253">
                  <c:v>-4.716048241124895</c:v>
                </c:pt>
                <c:pt idx="254">
                  <c:v>-4.5629344592689751</c:v>
                </c:pt>
                <c:pt idx="255">
                  <c:v>-4.6339602456690114</c:v>
                </c:pt>
                <c:pt idx="256">
                  <c:v>-4.1655186748274557</c:v>
                </c:pt>
                <c:pt idx="257">
                  <c:v>-4.7457884026925541</c:v>
                </c:pt>
                <c:pt idx="258">
                  <c:v>-3.8167918553069016</c:v>
                </c:pt>
                <c:pt idx="259">
                  <c:v>-2.1728450870313947</c:v>
                </c:pt>
                <c:pt idx="260">
                  <c:v>-1.9142660019197479</c:v>
                </c:pt>
                <c:pt idx="261">
                  <c:v>-2.7862349364076606</c:v>
                </c:pt>
                <c:pt idx="262">
                  <c:v>-5.9245243214541485</c:v>
                </c:pt>
                <c:pt idx="263">
                  <c:v>-2.3286538936562531</c:v>
                </c:pt>
                <c:pt idx="264">
                  <c:v>-2.1772130146102864</c:v>
                </c:pt>
                <c:pt idx="265">
                  <c:v>-1.1573752121531602</c:v>
                </c:pt>
                <c:pt idx="266">
                  <c:v>-3.8436680681388031</c:v>
                </c:pt>
                <c:pt idx="267">
                  <c:v>-1.3361289132015497</c:v>
                </c:pt>
                <c:pt idx="268">
                  <c:v>-3.2567093011763992</c:v>
                </c:pt>
                <c:pt idx="269">
                  <c:v>-6.5873312213351163</c:v>
                </c:pt>
                <c:pt idx="270">
                  <c:v>-6.4734595484060442</c:v>
                </c:pt>
                <c:pt idx="271">
                  <c:v>-7.5863967678065798</c:v>
                </c:pt>
                <c:pt idx="272">
                  <c:v>-4.6316475744665722</c:v>
                </c:pt>
                <c:pt idx="273">
                  <c:v>-7.8320498461015529</c:v>
                </c:pt>
                <c:pt idx="274">
                  <c:v>-4.9138307043600093</c:v>
                </c:pt>
                <c:pt idx="275">
                  <c:v>-3.684571165668193</c:v>
                </c:pt>
                <c:pt idx="276">
                  <c:v>-7.2558226261313177</c:v>
                </c:pt>
                <c:pt idx="277">
                  <c:v>-4.4229359930502126</c:v>
                </c:pt>
                <c:pt idx="278">
                  <c:v>-7.0760532247618908</c:v>
                </c:pt>
                <c:pt idx="279">
                  <c:v>-4.2573726530097797</c:v>
                </c:pt>
                <c:pt idx="280">
                  <c:v>-4.9822819685232158</c:v>
                </c:pt>
                <c:pt idx="281">
                  <c:v>-6.1979679754841754</c:v>
                </c:pt>
                <c:pt idx="282">
                  <c:v>-3.6968648152740915</c:v>
                </c:pt>
                <c:pt idx="283">
                  <c:v>-6.838436861145869</c:v>
                </c:pt>
                <c:pt idx="284">
                  <c:v>-7.2254973212551263</c:v>
                </c:pt>
                <c:pt idx="285">
                  <c:v>-8.6966762174695962</c:v>
                </c:pt>
                <c:pt idx="286">
                  <c:v>-5.5178446381510682</c:v>
                </c:pt>
                <c:pt idx="287">
                  <c:v>-5.7558619689453785</c:v>
                </c:pt>
                <c:pt idx="288">
                  <c:v>-3.9409185586825757</c:v>
                </c:pt>
                <c:pt idx="289">
                  <c:v>-5.4942347891851178</c:v>
                </c:pt>
                <c:pt idx="290">
                  <c:v>-6.8571753467602061</c:v>
                </c:pt>
                <c:pt idx="291">
                  <c:v>-8.1648006937772788</c:v>
                </c:pt>
                <c:pt idx="292">
                  <c:v>-9.1114305817997909</c:v>
                </c:pt>
                <c:pt idx="293">
                  <c:v>-6.8297905572442783</c:v>
                </c:pt>
                <c:pt idx="294">
                  <c:v>-7.9486348511341536</c:v>
                </c:pt>
                <c:pt idx="295">
                  <c:v>-5.7872298287461117</c:v>
                </c:pt>
                <c:pt idx="296">
                  <c:v>-6.6810015282700626</c:v>
                </c:pt>
                <c:pt idx="297">
                  <c:v>-3.8213936957482533</c:v>
                </c:pt>
                <c:pt idx="298">
                  <c:v>-7.2780952533659082</c:v>
                </c:pt>
                <c:pt idx="299">
                  <c:v>-6.9693839952575622</c:v>
                </c:pt>
                <c:pt idx="300">
                  <c:v>-4.1705311674196501</c:v>
                </c:pt>
                <c:pt idx="301">
                  <c:v>-4.5878798247957837</c:v>
                </c:pt>
                <c:pt idx="302">
                  <c:v>-5.8834733400969217</c:v>
                </c:pt>
                <c:pt idx="303">
                  <c:v>-10.25132793908279</c:v>
                </c:pt>
                <c:pt idx="304">
                  <c:v>-9.5761316757065629</c:v>
                </c:pt>
                <c:pt idx="305">
                  <c:v>-3.5358203323460371</c:v>
                </c:pt>
                <c:pt idx="306">
                  <c:v>-4.9664059400197509</c:v>
                </c:pt>
                <c:pt idx="307">
                  <c:v>-5.3301357013686346</c:v>
                </c:pt>
                <c:pt idx="308">
                  <c:v>-2.0223500015150599</c:v>
                </c:pt>
                <c:pt idx="309">
                  <c:v>-1.901363451362041</c:v>
                </c:pt>
                <c:pt idx="310">
                  <c:v>-4.0053055034625045</c:v>
                </c:pt>
                <c:pt idx="311">
                  <c:v>-7.1819182851732624</c:v>
                </c:pt>
                <c:pt idx="312">
                  <c:v>-8.366872972662506</c:v>
                </c:pt>
                <c:pt idx="313">
                  <c:v>-8.0335447841266117</c:v>
                </c:pt>
                <c:pt idx="314">
                  <c:v>-7.6493798678866813</c:v>
                </c:pt>
                <c:pt idx="315">
                  <c:v>-6.472938298318569</c:v>
                </c:pt>
                <c:pt idx="316">
                  <c:v>-3.4240776439765379</c:v>
                </c:pt>
                <c:pt idx="317">
                  <c:v>-13.243978679709294</c:v>
                </c:pt>
                <c:pt idx="318">
                  <c:v>-16.898188091783975</c:v>
                </c:pt>
                <c:pt idx="319">
                  <c:v>-8.3596490447701246</c:v>
                </c:pt>
                <c:pt idx="320">
                  <c:v>-10.906990803073416</c:v>
                </c:pt>
                <c:pt idx="321">
                  <c:v>-8.5641515074868799</c:v>
                </c:pt>
                <c:pt idx="322">
                  <c:v>-10.54446280791799</c:v>
                </c:pt>
                <c:pt idx="323">
                  <c:v>-9.4383842211636324</c:v>
                </c:pt>
                <c:pt idx="324">
                  <c:v>-17.247989545140552</c:v>
                </c:pt>
                <c:pt idx="325">
                  <c:v>-17.132083555615708</c:v>
                </c:pt>
                <c:pt idx="326">
                  <c:v>-10.466559008708867</c:v>
                </c:pt>
                <c:pt idx="327">
                  <c:v>-9.8844041778895644</c:v>
                </c:pt>
                <c:pt idx="328">
                  <c:v>-3.8906150253402854</c:v>
                </c:pt>
                <c:pt idx="329">
                  <c:v>-2.6188922852283447</c:v>
                </c:pt>
                <c:pt idx="330">
                  <c:v>1.6817442595017078</c:v>
                </c:pt>
                <c:pt idx="331">
                  <c:v>-10.420712889608744</c:v>
                </c:pt>
                <c:pt idx="332">
                  <c:v>-15.913815697839485</c:v>
                </c:pt>
                <c:pt idx="333">
                  <c:v>-14.865668126494599</c:v>
                </c:pt>
                <c:pt idx="334">
                  <c:v>-14.95622551239093</c:v>
                </c:pt>
                <c:pt idx="335">
                  <c:v>-5.6542636189453219</c:v>
                </c:pt>
                <c:pt idx="336">
                  <c:v>-3.3138202381309489</c:v>
                </c:pt>
                <c:pt idx="337">
                  <c:v>-1.84316741840331</c:v>
                </c:pt>
                <c:pt idx="338">
                  <c:v>-7.5290927172278224</c:v>
                </c:pt>
                <c:pt idx="339">
                  <c:v>-9.8634797534719123</c:v>
                </c:pt>
                <c:pt idx="340">
                  <c:v>-11.771625890098056</c:v>
                </c:pt>
                <c:pt idx="341">
                  <c:v>-13.235160521941918</c:v>
                </c:pt>
                <c:pt idx="342">
                  <c:v>-2.1749457967827546</c:v>
                </c:pt>
                <c:pt idx="343">
                  <c:v>-4.1513927989875956</c:v>
                </c:pt>
                <c:pt idx="344">
                  <c:v>-4.8805673078495406</c:v>
                </c:pt>
                <c:pt idx="345">
                  <c:v>-10.073240014987148</c:v>
                </c:pt>
                <c:pt idx="346">
                  <c:v>-9.5776828381237635</c:v>
                </c:pt>
                <c:pt idx="347">
                  <c:v>-3.4766946447693465</c:v>
                </c:pt>
                <c:pt idx="348">
                  <c:v>-2.6020731503991432</c:v>
                </c:pt>
                <c:pt idx="349">
                  <c:v>-3.9360792760558048</c:v>
                </c:pt>
                <c:pt idx="350">
                  <c:v>-1.9761451609055447</c:v>
                </c:pt>
                <c:pt idx="351">
                  <c:v>-0.63037475822351607</c:v>
                </c:pt>
                <c:pt idx="352">
                  <c:v>-2.5223459780495112</c:v>
                </c:pt>
                <c:pt idx="353">
                  <c:v>-4.86955090301542</c:v>
                </c:pt>
                <c:pt idx="354">
                  <c:v>0.91500289840228488</c:v>
                </c:pt>
                <c:pt idx="355">
                  <c:v>0.59228563777735688</c:v>
                </c:pt>
                <c:pt idx="356">
                  <c:v>2.6192754071553965</c:v>
                </c:pt>
                <c:pt idx="357">
                  <c:v>-0.1126980772945676</c:v>
                </c:pt>
                <c:pt idx="358">
                  <c:v>-6.3686870810731886</c:v>
                </c:pt>
                <c:pt idx="359">
                  <c:v>1.4072802025168496</c:v>
                </c:pt>
                <c:pt idx="360">
                  <c:v>5.0668162736291702</c:v>
                </c:pt>
                <c:pt idx="361">
                  <c:v>-2.4612947192704966</c:v>
                </c:pt>
                <c:pt idx="362">
                  <c:v>2.060952134547696</c:v>
                </c:pt>
                <c:pt idx="363">
                  <c:v>2.1269921624930772</c:v>
                </c:pt>
                <c:pt idx="364">
                  <c:v>-1.2858643952527138</c:v>
                </c:pt>
                <c:pt idx="365">
                  <c:v>-16.239044461406007</c:v>
                </c:pt>
                <c:pt idx="366">
                  <c:v>-12.252156409566473</c:v>
                </c:pt>
                <c:pt idx="367">
                  <c:v>-9.0495542094809416</c:v>
                </c:pt>
                <c:pt idx="368">
                  <c:v>-1.6094726704892499</c:v>
                </c:pt>
                <c:pt idx="369">
                  <c:v>-3.6597732050181198</c:v>
                </c:pt>
                <c:pt idx="370">
                  <c:v>-3.6459545806523188</c:v>
                </c:pt>
                <c:pt idx="371">
                  <c:v>-5.3359571845117344</c:v>
                </c:pt>
                <c:pt idx="372">
                  <c:v>-0.65993569039211641</c:v>
                </c:pt>
                <c:pt idx="373">
                  <c:v>-7.6760801534621663</c:v>
                </c:pt>
                <c:pt idx="374">
                  <c:v>-10.39774418069597</c:v>
                </c:pt>
                <c:pt idx="375">
                  <c:v>-1.4037798575366549</c:v>
                </c:pt>
                <c:pt idx="376">
                  <c:v>-1.8635504200734689</c:v>
                </c:pt>
                <c:pt idx="377">
                  <c:v>0.14492001927920928</c:v>
                </c:pt>
                <c:pt idx="378">
                  <c:v>0.93210952824147864</c:v>
                </c:pt>
                <c:pt idx="379">
                  <c:v>-7.7207155024697567</c:v>
                </c:pt>
                <c:pt idx="380">
                  <c:v>-11.600793998943297</c:v>
                </c:pt>
                <c:pt idx="381">
                  <c:v>-11.606094923714533</c:v>
                </c:pt>
                <c:pt idx="382">
                  <c:v>-7.1424962150274993</c:v>
                </c:pt>
                <c:pt idx="383">
                  <c:v>-11.420531352460197</c:v>
                </c:pt>
                <c:pt idx="384">
                  <c:v>-11.493178272060574</c:v>
                </c:pt>
                <c:pt idx="385">
                  <c:v>-11.865632985327402</c:v>
                </c:pt>
                <c:pt idx="386">
                  <c:v>-10.12400723188075</c:v>
                </c:pt>
                <c:pt idx="387">
                  <c:v>-14.464699490260772</c:v>
                </c:pt>
                <c:pt idx="388">
                  <c:v>-15.259918722419851</c:v>
                </c:pt>
                <c:pt idx="389">
                  <c:v>-7.1819838070002788</c:v>
                </c:pt>
                <c:pt idx="390">
                  <c:v>-13.268068747028119</c:v>
                </c:pt>
                <c:pt idx="391">
                  <c:v>-8.4102665154879208</c:v>
                </c:pt>
                <c:pt idx="392">
                  <c:v>-7.2500835769937222</c:v>
                </c:pt>
                <c:pt idx="393">
                  <c:v>-9.1255458279902015</c:v>
                </c:pt>
                <c:pt idx="394">
                  <c:v>-13.760382315934997</c:v>
                </c:pt>
                <c:pt idx="395">
                  <c:v>-18.632022798614702</c:v>
                </c:pt>
                <c:pt idx="396">
                  <c:v>-7.4383472889275684</c:v>
                </c:pt>
                <c:pt idx="397">
                  <c:v>-9.21144649422288</c:v>
                </c:pt>
                <c:pt idx="398">
                  <c:v>-10.404504779912754</c:v>
                </c:pt>
                <c:pt idx="399">
                  <c:v>-8.6814679201971803</c:v>
                </c:pt>
                <c:pt idx="400">
                  <c:v>-6.136939061358289</c:v>
                </c:pt>
                <c:pt idx="401">
                  <c:v>-11.051933326843544</c:v>
                </c:pt>
                <c:pt idx="402">
                  <c:v>-8.3487141133363831</c:v>
                </c:pt>
                <c:pt idx="403">
                  <c:v>-6.2130800780852411</c:v>
                </c:pt>
                <c:pt idx="404">
                  <c:v>-7.5280996019510216</c:v>
                </c:pt>
                <c:pt idx="405">
                  <c:v>-7.8393588436500323</c:v>
                </c:pt>
                <c:pt idx="406">
                  <c:v>-7.8823235676840167</c:v>
                </c:pt>
                <c:pt idx="407">
                  <c:v>-6.6244304009782891</c:v>
                </c:pt>
                <c:pt idx="408">
                  <c:v>-10.925665722926484</c:v>
                </c:pt>
                <c:pt idx="409">
                  <c:v>-15.426369456394276</c:v>
                </c:pt>
                <c:pt idx="410">
                  <c:v>-5.5915778080997534</c:v>
                </c:pt>
                <c:pt idx="411">
                  <c:v>4.6881533096073635</c:v>
                </c:pt>
                <c:pt idx="412">
                  <c:v>-6.4180729988941199</c:v>
                </c:pt>
                <c:pt idx="413">
                  <c:v>-7.5474506279414246</c:v>
                </c:pt>
                <c:pt idx="414">
                  <c:v>-4.5932480909156173</c:v>
                </c:pt>
                <c:pt idx="415">
                  <c:v>-6.6549483988790996</c:v>
                </c:pt>
                <c:pt idx="416">
                  <c:v>-11.903396412825357</c:v>
                </c:pt>
                <c:pt idx="417">
                  <c:v>-3.6740082645000349</c:v>
                </c:pt>
                <c:pt idx="418">
                  <c:v>-3.8058138998379669</c:v>
                </c:pt>
                <c:pt idx="419">
                  <c:v>-4.2653011398076517</c:v>
                </c:pt>
                <c:pt idx="420">
                  <c:v>-7.7591983523694026</c:v>
                </c:pt>
                <c:pt idx="421">
                  <c:v>-5.237376413357655</c:v>
                </c:pt>
                <c:pt idx="422">
                  <c:v>-5.8090863338822558</c:v>
                </c:pt>
                <c:pt idx="423">
                  <c:v>-17.139372106412807</c:v>
                </c:pt>
                <c:pt idx="424">
                  <c:v>-7.8828735400796504</c:v>
                </c:pt>
                <c:pt idx="425">
                  <c:v>-8.5413112741368504</c:v>
                </c:pt>
                <c:pt idx="426">
                  <c:v>-10.467362613819262</c:v>
                </c:pt>
                <c:pt idx="427">
                  <c:v>-9.2085521249307085</c:v>
                </c:pt>
                <c:pt idx="428">
                  <c:v>-8.4097846386096275</c:v>
                </c:pt>
                <c:pt idx="429">
                  <c:v>-14.061039269831252</c:v>
                </c:pt>
                <c:pt idx="430">
                  <c:v>-18.097314355279732</c:v>
                </c:pt>
                <c:pt idx="431">
                  <c:v>-10.765942787285557</c:v>
                </c:pt>
                <c:pt idx="432">
                  <c:v>-9.205392975790474</c:v>
                </c:pt>
                <c:pt idx="433">
                  <c:v>-9.9494552230833335</c:v>
                </c:pt>
                <c:pt idx="434">
                  <c:v>-11.296001880695821</c:v>
                </c:pt>
                <c:pt idx="435">
                  <c:v>-12.269288631888747</c:v>
                </c:pt>
                <c:pt idx="436">
                  <c:v>-10.947839480512151</c:v>
                </c:pt>
                <c:pt idx="437">
                  <c:v>-14.990714996363565</c:v>
                </c:pt>
                <c:pt idx="438">
                  <c:v>-7.2170638228372876</c:v>
                </c:pt>
                <c:pt idx="439">
                  <c:v>-6.1155658069917518</c:v>
                </c:pt>
                <c:pt idx="440">
                  <c:v>-3.6206699581340369</c:v>
                </c:pt>
                <c:pt idx="441">
                  <c:v>-2.2248960118749972</c:v>
                </c:pt>
                <c:pt idx="442">
                  <c:v>11.229398712044524</c:v>
                </c:pt>
                <c:pt idx="443">
                  <c:v>9.383860239814501</c:v>
                </c:pt>
                <c:pt idx="444">
                  <c:v>11.424810158568025</c:v>
                </c:pt>
                <c:pt idx="445">
                  <c:v>15.537505914769444</c:v>
                </c:pt>
                <c:pt idx="446">
                  <c:v>22.415960053803147</c:v>
                </c:pt>
                <c:pt idx="447">
                  <c:v>32.186989613509134</c:v>
                </c:pt>
                <c:pt idx="448">
                  <c:v>26.884502675504486</c:v>
                </c:pt>
                <c:pt idx="449">
                  <c:v>26.887537145926238</c:v>
                </c:pt>
                <c:pt idx="450">
                  <c:v>16.105405540607947</c:v>
                </c:pt>
                <c:pt idx="451">
                  <c:v>23.385743529692924</c:v>
                </c:pt>
                <c:pt idx="452">
                  <c:v>26.479729008415084</c:v>
                </c:pt>
                <c:pt idx="453">
                  <c:v>28.085010532073976</c:v>
                </c:pt>
                <c:pt idx="454">
                  <c:v>13.948159951734638</c:v>
                </c:pt>
                <c:pt idx="455">
                  <c:v>25.92880321896056</c:v>
                </c:pt>
                <c:pt idx="456">
                  <c:v>13.471779737393947</c:v>
                </c:pt>
                <c:pt idx="457">
                  <c:v>25.534884645835849</c:v>
                </c:pt>
                <c:pt idx="458">
                  <c:v>22.872529822245497</c:v>
                </c:pt>
                <c:pt idx="459">
                  <c:v>24.32625909771096</c:v>
                </c:pt>
                <c:pt idx="460">
                  <c:v>35.043696536887964</c:v>
                </c:pt>
                <c:pt idx="461">
                  <c:v>26.556756560680448</c:v>
                </c:pt>
                <c:pt idx="462">
                  <c:v>34.809916505478796</c:v>
                </c:pt>
                <c:pt idx="463">
                  <c:v>31.266725527453847</c:v>
                </c:pt>
                <c:pt idx="464">
                  <c:v>41.820124126605663</c:v>
                </c:pt>
                <c:pt idx="465">
                  <c:v>20.985071052378299</c:v>
                </c:pt>
                <c:pt idx="466">
                  <c:v>32.816273473538402</c:v>
                </c:pt>
                <c:pt idx="467">
                  <c:v>37.139628366557403</c:v>
                </c:pt>
                <c:pt idx="468">
                  <c:v>19.283964092768606</c:v>
                </c:pt>
                <c:pt idx="469">
                  <c:v>30.544585632377149</c:v>
                </c:pt>
                <c:pt idx="470">
                  <c:v>23.103142294682605</c:v>
                </c:pt>
                <c:pt idx="471">
                  <c:v>22.744904197618514</c:v>
                </c:pt>
                <c:pt idx="472">
                  <c:v>22.582442698577537</c:v>
                </c:pt>
                <c:pt idx="473">
                  <c:v>27.977105502050602</c:v>
                </c:pt>
                <c:pt idx="474">
                  <c:v>24.971580051378805</c:v>
                </c:pt>
                <c:pt idx="475">
                  <c:v>21.031319911119528</c:v>
                </c:pt>
                <c:pt idx="476">
                  <c:v>35.476212458837665</c:v>
                </c:pt>
                <c:pt idx="477">
                  <c:v>24.971887420090777</c:v>
                </c:pt>
                <c:pt idx="478">
                  <c:v>27.069649303955345</c:v>
                </c:pt>
                <c:pt idx="479">
                  <c:v>21.801214792811269</c:v>
                </c:pt>
                <c:pt idx="480">
                  <c:v>32.145941891351612</c:v>
                </c:pt>
                <c:pt idx="481">
                  <c:v>29.828530697089732</c:v>
                </c:pt>
                <c:pt idx="482">
                  <c:v>27.301903759866452</c:v>
                </c:pt>
                <c:pt idx="483">
                  <c:v>25.492981621433366</c:v>
                </c:pt>
                <c:pt idx="484">
                  <c:v>26.694776001067705</c:v>
                </c:pt>
                <c:pt idx="485">
                  <c:v>39.042056348127176</c:v>
                </c:pt>
                <c:pt idx="486">
                  <c:v>32.709076292409371</c:v>
                </c:pt>
                <c:pt idx="487">
                  <c:v>38.401874628213491</c:v>
                </c:pt>
                <c:pt idx="488">
                  <c:v>22.913453022918286</c:v>
                </c:pt>
                <c:pt idx="489">
                  <c:v>29.109607784850557</c:v>
                </c:pt>
                <c:pt idx="490">
                  <c:v>24.310272588751438</c:v>
                </c:pt>
                <c:pt idx="491">
                  <c:v>29.190116480655398</c:v>
                </c:pt>
                <c:pt idx="492">
                  <c:v>21.580533057692914</c:v>
                </c:pt>
                <c:pt idx="493">
                  <c:v>34.669473688406207</c:v>
                </c:pt>
                <c:pt idx="494">
                  <c:v>44.025858713872957</c:v>
                </c:pt>
                <c:pt idx="495">
                  <c:v>26.596070782803704</c:v>
                </c:pt>
                <c:pt idx="496">
                  <c:v>26.450646323821818</c:v>
                </c:pt>
                <c:pt idx="497">
                  <c:v>25.564938550407767</c:v>
                </c:pt>
                <c:pt idx="498">
                  <c:v>28.373670828882641</c:v>
                </c:pt>
                <c:pt idx="499">
                  <c:v>32.622534188566839</c:v>
                </c:pt>
                <c:pt idx="500">
                  <c:v>36.667303858373231</c:v>
                </c:pt>
                <c:pt idx="501">
                  <c:v>39.969241693760516</c:v>
                </c:pt>
                <c:pt idx="502">
                  <c:v>30.203184461491507</c:v>
                </c:pt>
                <c:pt idx="503">
                  <c:v>24.177708044751743</c:v>
                </c:pt>
                <c:pt idx="504">
                  <c:v>21.367219105205322</c:v>
                </c:pt>
                <c:pt idx="505">
                  <c:v>22.347766198529293</c:v>
                </c:pt>
                <c:pt idx="506">
                  <c:v>26.485603314348396</c:v>
                </c:pt>
                <c:pt idx="507">
                  <c:v>20.495907378948125</c:v>
                </c:pt>
                <c:pt idx="508">
                  <c:v>32.718975377223238</c:v>
                </c:pt>
                <c:pt idx="509">
                  <c:v>23.457827455391943</c:v>
                </c:pt>
                <c:pt idx="510">
                  <c:v>20.617618884650991</c:v>
                </c:pt>
                <c:pt idx="511">
                  <c:v>22.36761555888118</c:v>
                </c:pt>
                <c:pt idx="512">
                  <c:v>20.321259187849702</c:v>
                </c:pt>
                <c:pt idx="513">
                  <c:v>17.078683231964771</c:v>
                </c:pt>
                <c:pt idx="514">
                  <c:v>22.923570167724908</c:v>
                </c:pt>
                <c:pt idx="515">
                  <c:v>36.472747847584841</c:v>
                </c:pt>
                <c:pt idx="516">
                  <c:v>26.283772973083266</c:v>
                </c:pt>
                <c:pt idx="517">
                  <c:v>22.922459098257733</c:v>
                </c:pt>
                <c:pt idx="518">
                  <c:v>9.6612170730253908</c:v>
                </c:pt>
                <c:pt idx="519">
                  <c:v>12.737991051309363</c:v>
                </c:pt>
                <c:pt idx="520">
                  <c:v>15.534201852382232</c:v>
                </c:pt>
                <c:pt idx="521">
                  <c:v>17.102056600827122</c:v>
                </c:pt>
                <c:pt idx="522">
                  <c:v>23.339205059803305</c:v>
                </c:pt>
                <c:pt idx="523">
                  <c:v>14.595982986440465</c:v>
                </c:pt>
                <c:pt idx="524">
                  <c:v>18.142426628687055</c:v>
                </c:pt>
                <c:pt idx="525">
                  <c:v>18.288667193586864</c:v>
                </c:pt>
                <c:pt idx="526">
                  <c:v>28.097141646084548</c:v>
                </c:pt>
                <c:pt idx="527">
                  <c:v>16.656216803328132</c:v>
                </c:pt>
                <c:pt idx="528">
                  <c:v>18.495895007225005</c:v>
                </c:pt>
                <c:pt idx="529">
                  <c:v>33.674960002451193</c:v>
                </c:pt>
                <c:pt idx="530">
                  <c:v>14.579900689019178</c:v>
                </c:pt>
                <c:pt idx="531">
                  <c:v>16.639275135563537</c:v>
                </c:pt>
                <c:pt idx="532">
                  <c:v>18.367024205504208</c:v>
                </c:pt>
                <c:pt idx="533">
                  <c:v>14.021663883861057</c:v>
                </c:pt>
                <c:pt idx="534">
                  <c:v>10.59845348315744</c:v>
                </c:pt>
                <c:pt idx="535">
                  <c:v>14.712664648277013</c:v>
                </c:pt>
                <c:pt idx="536">
                  <c:v>21.914102717790328</c:v>
                </c:pt>
                <c:pt idx="537">
                  <c:v>17.590796281261316</c:v>
                </c:pt>
                <c:pt idx="538">
                  <c:v>16.570303200637959</c:v>
                </c:pt>
                <c:pt idx="539">
                  <c:v>13.506381848533286</c:v>
                </c:pt>
                <c:pt idx="540">
                  <c:v>15.128968865829894</c:v>
                </c:pt>
                <c:pt idx="541">
                  <c:v>12.822955907076141</c:v>
                </c:pt>
                <c:pt idx="542">
                  <c:v>15.046168295931142</c:v>
                </c:pt>
                <c:pt idx="543">
                  <c:v>22.521630849980909</c:v>
                </c:pt>
                <c:pt idx="544">
                  <c:v>17.452617420339607</c:v>
                </c:pt>
                <c:pt idx="545">
                  <c:v>15.109881284105793</c:v>
                </c:pt>
                <c:pt idx="546">
                  <c:v>14.411190654233424</c:v>
                </c:pt>
                <c:pt idx="547">
                  <c:v>19.392430670826155</c:v>
                </c:pt>
                <c:pt idx="548">
                  <c:v>10.406873755660117</c:v>
                </c:pt>
                <c:pt idx="549">
                  <c:v>16.951458931181975</c:v>
                </c:pt>
                <c:pt idx="550">
                  <c:v>16.976630339547519</c:v>
                </c:pt>
                <c:pt idx="551">
                  <c:v>14.86605707810342</c:v>
                </c:pt>
                <c:pt idx="552">
                  <c:v>6.4501473567146714</c:v>
                </c:pt>
                <c:pt idx="553">
                  <c:v>6.7510355388912284</c:v>
                </c:pt>
                <c:pt idx="554">
                  <c:v>13.929591292646242</c:v>
                </c:pt>
                <c:pt idx="555">
                  <c:v>6.9264718684988758</c:v>
                </c:pt>
                <c:pt idx="556">
                  <c:v>7.8892516489409115</c:v>
                </c:pt>
                <c:pt idx="557">
                  <c:v>12.925894140363765</c:v>
                </c:pt>
                <c:pt idx="558">
                  <c:v>7.5108611308690492</c:v>
                </c:pt>
                <c:pt idx="559">
                  <c:v>3.0414569966356786</c:v>
                </c:pt>
                <c:pt idx="560">
                  <c:v>4.9522265777633461</c:v>
                </c:pt>
                <c:pt idx="561">
                  <c:v>11.920402820344748</c:v>
                </c:pt>
                <c:pt idx="562">
                  <c:v>-0.64370187228266629</c:v>
                </c:pt>
                <c:pt idx="563">
                  <c:v>-4.3376491108322863</c:v>
                </c:pt>
                <c:pt idx="564">
                  <c:v>8.1994342976055012</c:v>
                </c:pt>
                <c:pt idx="565">
                  <c:v>5.6245061327308168</c:v>
                </c:pt>
                <c:pt idx="566">
                  <c:v>3.7510972134221254</c:v>
                </c:pt>
                <c:pt idx="567">
                  <c:v>4.893472413867233</c:v>
                </c:pt>
                <c:pt idx="568">
                  <c:v>4.2348731478628014</c:v>
                </c:pt>
                <c:pt idx="569">
                  <c:v>1.1328466194080589</c:v>
                </c:pt>
                <c:pt idx="570">
                  <c:v>0.52762053675260367</c:v>
                </c:pt>
                <c:pt idx="571">
                  <c:v>7.2496581246750864</c:v>
                </c:pt>
                <c:pt idx="572">
                  <c:v>4.4196631210855344</c:v>
                </c:pt>
                <c:pt idx="573">
                  <c:v>5.8349469246805175</c:v>
                </c:pt>
                <c:pt idx="574">
                  <c:v>4.4942110866816023</c:v>
                </c:pt>
                <c:pt idx="575">
                  <c:v>3.7202421174564573</c:v>
                </c:pt>
                <c:pt idx="576">
                  <c:v>5.1030642673065145</c:v>
                </c:pt>
                <c:pt idx="577">
                  <c:v>10.331807008483324</c:v>
                </c:pt>
                <c:pt idx="578">
                  <c:v>6.4286584167001557</c:v>
                </c:pt>
                <c:pt idx="579">
                  <c:v>3.7333913222689037</c:v>
                </c:pt>
                <c:pt idx="580">
                  <c:v>4.7179159880920825</c:v>
                </c:pt>
                <c:pt idx="581">
                  <c:v>7.1068103734880754</c:v>
                </c:pt>
                <c:pt idx="582">
                  <c:v>5.2054378652236561</c:v>
                </c:pt>
                <c:pt idx="583">
                  <c:v>6.1643488846014591</c:v>
                </c:pt>
                <c:pt idx="584">
                  <c:v>5.5745024760641328</c:v>
                </c:pt>
                <c:pt idx="585">
                  <c:v>12.645735237100862</c:v>
                </c:pt>
                <c:pt idx="586">
                  <c:v>5.9139126707964049</c:v>
                </c:pt>
                <c:pt idx="587">
                  <c:v>5.9129032776568931</c:v>
                </c:pt>
                <c:pt idx="588">
                  <c:v>4.9791662478413823</c:v>
                </c:pt>
                <c:pt idx="589">
                  <c:v>4.9897419366694908</c:v>
                </c:pt>
                <c:pt idx="590">
                  <c:v>9.2690697441623424</c:v>
                </c:pt>
                <c:pt idx="591">
                  <c:v>12.304741835412303</c:v>
                </c:pt>
                <c:pt idx="592">
                  <c:v>3.8724652224089549</c:v>
                </c:pt>
                <c:pt idx="593">
                  <c:v>4.3703481706470875</c:v>
                </c:pt>
                <c:pt idx="594">
                  <c:v>5.3044572095160785</c:v>
                </c:pt>
                <c:pt idx="595">
                  <c:v>7.8399153074298322</c:v>
                </c:pt>
                <c:pt idx="596">
                  <c:v>4.4728426196248829</c:v>
                </c:pt>
                <c:pt idx="597">
                  <c:v>11.775777988801906</c:v>
                </c:pt>
                <c:pt idx="598">
                  <c:v>8.9171775574381211</c:v>
                </c:pt>
                <c:pt idx="599">
                  <c:v>5.6702289573464064</c:v>
                </c:pt>
                <c:pt idx="600">
                  <c:v>4.3214097152438331</c:v>
                </c:pt>
                <c:pt idx="601">
                  <c:v>4.9253644829496963</c:v>
                </c:pt>
                <c:pt idx="602">
                  <c:v>1.0366188925535385</c:v>
                </c:pt>
                <c:pt idx="603">
                  <c:v>1.5649493284814806</c:v>
                </c:pt>
                <c:pt idx="604">
                  <c:v>3.9365791298382606</c:v>
                </c:pt>
                <c:pt idx="605">
                  <c:v>4.060252179041548</c:v>
                </c:pt>
                <c:pt idx="606">
                  <c:v>5.4726213081899893</c:v>
                </c:pt>
                <c:pt idx="607">
                  <c:v>5.2030674347074228</c:v>
                </c:pt>
                <c:pt idx="608">
                  <c:v>4.2453772215117009</c:v>
                </c:pt>
                <c:pt idx="609">
                  <c:v>4.4331135719929229</c:v>
                </c:pt>
                <c:pt idx="610">
                  <c:v>2.9958699624318395</c:v>
                </c:pt>
                <c:pt idx="611">
                  <c:v>0.68446437949405392</c:v>
                </c:pt>
                <c:pt idx="612">
                  <c:v>5.8577854438028893</c:v>
                </c:pt>
                <c:pt idx="613">
                  <c:v>6.9585512842648907</c:v>
                </c:pt>
                <c:pt idx="614">
                  <c:v>3.6572366868079231</c:v>
                </c:pt>
                <c:pt idx="615">
                  <c:v>3.7369250080797722</c:v>
                </c:pt>
                <c:pt idx="616">
                  <c:v>5.1821267216561946</c:v>
                </c:pt>
                <c:pt idx="617">
                  <c:v>3.2977829199127053</c:v>
                </c:pt>
                <c:pt idx="618">
                  <c:v>4.9657990524058562</c:v>
                </c:pt>
                <c:pt idx="619">
                  <c:v>5.9157859406412552</c:v>
                </c:pt>
                <c:pt idx="620">
                  <c:v>3.8096171810209776</c:v>
                </c:pt>
                <c:pt idx="621">
                  <c:v>3.0733604613366015</c:v>
                </c:pt>
                <c:pt idx="622">
                  <c:v>1.5481048845172758</c:v>
                </c:pt>
                <c:pt idx="623">
                  <c:v>2.1136705433166889</c:v>
                </c:pt>
                <c:pt idx="624">
                  <c:v>4.1793189012881857</c:v>
                </c:pt>
                <c:pt idx="625">
                  <c:v>2.4151952164034318</c:v>
                </c:pt>
                <c:pt idx="626">
                  <c:v>6.5091105423456188</c:v>
                </c:pt>
                <c:pt idx="627">
                  <c:v>13.121616627107493</c:v>
                </c:pt>
                <c:pt idx="628">
                  <c:v>6.7685992443641485</c:v>
                </c:pt>
                <c:pt idx="629">
                  <c:v>5.210164425584864</c:v>
                </c:pt>
                <c:pt idx="630">
                  <c:v>3.0160629818059532</c:v>
                </c:pt>
                <c:pt idx="631">
                  <c:v>5.3540730339475502</c:v>
                </c:pt>
                <c:pt idx="632">
                  <c:v>3.2272644160011308</c:v>
                </c:pt>
                <c:pt idx="633">
                  <c:v>3.2062837430874152</c:v>
                </c:pt>
                <c:pt idx="634">
                  <c:v>7.1225309622632249</c:v>
                </c:pt>
                <c:pt idx="635">
                  <c:v>6.9738867105376592</c:v>
                </c:pt>
                <c:pt idx="636">
                  <c:v>4.9719174151587406</c:v>
                </c:pt>
                <c:pt idx="637">
                  <c:v>2.7255201277530023</c:v>
                </c:pt>
                <c:pt idx="638">
                  <c:v>6.1508443624373381</c:v>
                </c:pt>
                <c:pt idx="639">
                  <c:v>5.1811467126311381</c:v>
                </c:pt>
                <c:pt idx="640">
                  <c:v>-1.4497049171279432</c:v>
                </c:pt>
                <c:pt idx="641">
                  <c:v>3.8053671121265435</c:v>
                </c:pt>
                <c:pt idx="642">
                  <c:v>7.9644655870034775</c:v>
                </c:pt>
                <c:pt idx="643">
                  <c:v>2.8956626119606228</c:v>
                </c:pt>
                <c:pt idx="644">
                  <c:v>3.2602610430814312</c:v>
                </c:pt>
                <c:pt idx="645">
                  <c:v>3.1504357214850391</c:v>
                </c:pt>
                <c:pt idx="646">
                  <c:v>3.5797516004022634</c:v>
                </c:pt>
                <c:pt idx="647">
                  <c:v>0.6315847802889667</c:v>
                </c:pt>
                <c:pt idx="648">
                  <c:v>6.7340616833668268</c:v>
                </c:pt>
                <c:pt idx="649">
                  <c:v>4.6906979914215494</c:v>
                </c:pt>
                <c:pt idx="650">
                  <c:v>4.7020160726827065</c:v>
                </c:pt>
                <c:pt idx="651">
                  <c:v>3.2073899191185107</c:v>
                </c:pt>
                <c:pt idx="652">
                  <c:v>2.5383276710529397</c:v>
                </c:pt>
                <c:pt idx="653">
                  <c:v>3.0288580977180266</c:v>
                </c:pt>
                <c:pt idx="654">
                  <c:v>4.4048135294139676</c:v>
                </c:pt>
                <c:pt idx="655">
                  <c:v>4.5302655542300343</c:v>
                </c:pt>
                <c:pt idx="656">
                  <c:v>4.3947351947171622</c:v>
                </c:pt>
                <c:pt idx="657">
                  <c:v>2.6308604913209086</c:v>
                </c:pt>
                <c:pt idx="658">
                  <c:v>-0.1752240785987158</c:v>
                </c:pt>
                <c:pt idx="659">
                  <c:v>5.1884146301173732</c:v>
                </c:pt>
                <c:pt idx="660">
                  <c:v>2.7967842006864037</c:v>
                </c:pt>
                <c:pt idx="661">
                  <c:v>3.8271598728752276</c:v>
                </c:pt>
                <c:pt idx="662">
                  <c:v>1.2354864752283632</c:v>
                </c:pt>
                <c:pt idx="663">
                  <c:v>2.1341203461304126</c:v>
                </c:pt>
                <c:pt idx="664">
                  <c:v>-0.55466947962030033</c:v>
                </c:pt>
                <c:pt idx="665">
                  <c:v>2.6990054290326913</c:v>
                </c:pt>
                <c:pt idx="666">
                  <c:v>5.1466002015821282</c:v>
                </c:pt>
                <c:pt idx="667">
                  <c:v>4.7165970938015018</c:v>
                </c:pt>
                <c:pt idx="668">
                  <c:v>5.7520507162384149</c:v>
                </c:pt>
                <c:pt idx="669">
                  <c:v>11.017505712510093</c:v>
                </c:pt>
                <c:pt idx="670">
                  <c:v>1.7993838913493732</c:v>
                </c:pt>
                <c:pt idx="671">
                  <c:v>3.1579020443248589</c:v>
                </c:pt>
                <c:pt idx="672">
                  <c:v>3.789894451616314</c:v>
                </c:pt>
                <c:pt idx="673">
                  <c:v>3.0627582668005897</c:v>
                </c:pt>
                <c:pt idx="674">
                  <c:v>6.0716601506434849</c:v>
                </c:pt>
                <c:pt idx="675">
                  <c:v>5.9417651134212921</c:v>
                </c:pt>
                <c:pt idx="676">
                  <c:v>6.12515362695083</c:v>
                </c:pt>
                <c:pt idx="677">
                  <c:v>4.9733253424849231</c:v>
                </c:pt>
                <c:pt idx="678">
                  <c:v>3.8596441449032972</c:v>
                </c:pt>
                <c:pt idx="679">
                  <c:v>4.7944496411527879</c:v>
                </c:pt>
                <c:pt idx="680">
                  <c:v>3.4039462500499922</c:v>
                </c:pt>
                <c:pt idx="681">
                  <c:v>3.1569397496643687</c:v>
                </c:pt>
                <c:pt idx="682">
                  <c:v>18.286149203665946</c:v>
                </c:pt>
                <c:pt idx="683">
                  <c:v>12.929085867223458</c:v>
                </c:pt>
                <c:pt idx="684">
                  <c:v>4.9494900703237921</c:v>
                </c:pt>
                <c:pt idx="685">
                  <c:v>6.6100710713640378</c:v>
                </c:pt>
                <c:pt idx="686">
                  <c:v>5.3287202180764943</c:v>
                </c:pt>
                <c:pt idx="687">
                  <c:v>7.1177512985076472</c:v>
                </c:pt>
                <c:pt idx="688">
                  <c:v>-0.91094231826571126</c:v>
                </c:pt>
                <c:pt idx="689">
                  <c:v>20.509564170617502</c:v>
                </c:pt>
                <c:pt idx="690">
                  <c:v>13.76283844381827</c:v>
                </c:pt>
                <c:pt idx="691">
                  <c:v>7.4564267740507706</c:v>
                </c:pt>
                <c:pt idx="692">
                  <c:v>6.0520156371536107</c:v>
                </c:pt>
                <c:pt idx="693">
                  <c:v>6.0098064243404856</c:v>
                </c:pt>
                <c:pt idx="694">
                  <c:v>7.4258141325834721</c:v>
                </c:pt>
                <c:pt idx="695">
                  <c:v>1.2002719312706267</c:v>
                </c:pt>
                <c:pt idx="696">
                  <c:v>15.818011800772279</c:v>
                </c:pt>
                <c:pt idx="697">
                  <c:v>15.880044997639203</c:v>
                </c:pt>
                <c:pt idx="698">
                  <c:v>17.556073117240864</c:v>
                </c:pt>
                <c:pt idx="699">
                  <c:v>21.840408277587525</c:v>
                </c:pt>
                <c:pt idx="700">
                  <c:v>4.7698726208661899</c:v>
                </c:pt>
                <c:pt idx="701">
                  <c:v>3.1499564597421865</c:v>
                </c:pt>
                <c:pt idx="702">
                  <c:v>2.9467065309969445</c:v>
                </c:pt>
                <c:pt idx="703">
                  <c:v>12.639938250588987</c:v>
                </c:pt>
                <c:pt idx="704">
                  <c:v>-6.3668497280583436E-2</c:v>
                </c:pt>
                <c:pt idx="705">
                  <c:v>11.834327808965844</c:v>
                </c:pt>
                <c:pt idx="706">
                  <c:v>15.183028618391141</c:v>
                </c:pt>
                <c:pt idx="707">
                  <c:v>-1.0744619488427651</c:v>
                </c:pt>
                <c:pt idx="708">
                  <c:v>-1.1405738061624333</c:v>
                </c:pt>
                <c:pt idx="709">
                  <c:v>-0.92304671378969871</c:v>
                </c:pt>
                <c:pt idx="710">
                  <c:v>7.4575134779454277</c:v>
                </c:pt>
                <c:pt idx="711">
                  <c:v>11.970901572012641</c:v>
                </c:pt>
                <c:pt idx="712">
                  <c:v>2.7079200850383294</c:v>
                </c:pt>
                <c:pt idx="713">
                  <c:v>1.5926111972459736</c:v>
                </c:pt>
                <c:pt idx="714">
                  <c:v>6.7597192241633852E-2</c:v>
                </c:pt>
                <c:pt idx="715">
                  <c:v>0.34662908801086378</c:v>
                </c:pt>
                <c:pt idx="716">
                  <c:v>0.73023717010951539</c:v>
                </c:pt>
                <c:pt idx="717">
                  <c:v>4.6947549546379648</c:v>
                </c:pt>
                <c:pt idx="718">
                  <c:v>10.027854719037025</c:v>
                </c:pt>
                <c:pt idx="719">
                  <c:v>0.75245886832582776</c:v>
                </c:pt>
                <c:pt idx="720">
                  <c:v>-3.6053123598233787</c:v>
                </c:pt>
                <c:pt idx="721">
                  <c:v>-3.477286387823856</c:v>
                </c:pt>
                <c:pt idx="722">
                  <c:v>-1.0819560944301125</c:v>
                </c:pt>
                <c:pt idx="723">
                  <c:v>2.7284198030792632</c:v>
                </c:pt>
                <c:pt idx="724">
                  <c:v>7.6281776651024185</c:v>
                </c:pt>
                <c:pt idx="725">
                  <c:v>-0.46262848449459359</c:v>
                </c:pt>
                <c:pt idx="726">
                  <c:v>-0.25176997454553707</c:v>
                </c:pt>
                <c:pt idx="727">
                  <c:v>-4.9672683072670338</c:v>
                </c:pt>
                <c:pt idx="728">
                  <c:v>-4.2518817890422369</c:v>
                </c:pt>
                <c:pt idx="729">
                  <c:v>-5.1714736107642825</c:v>
                </c:pt>
                <c:pt idx="730">
                  <c:v>-11.339852798093096</c:v>
                </c:pt>
                <c:pt idx="731">
                  <c:v>-5.7016164517638721</c:v>
                </c:pt>
                <c:pt idx="732">
                  <c:v>-4.898840105610371</c:v>
                </c:pt>
                <c:pt idx="733">
                  <c:v>-3.1134403402051154</c:v>
                </c:pt>
                <c:pt idx="734">
                  <c:v>-8.51523987411462</c:v>
                </c:pt>
                <c:pt idx="735">
                  <c:v>-4.0594096638680863</c:v>
                </c:pt>
                <c:pt idx="736">
                  <c:v>-4.9761990105447964</c:v>
                </c:pt>
                <c:pt idx="737">
                  <c:v>-12.223158214961947</c:v>
                </c:pt>
                <c:pt idx="738">
                  <c:v>-1.3432386685608286</c:v>
                </c:pt>
                <c:pt idx="739">
                  <c:v>-5.9233320729885133</c:v>
                </c:pt>
                <c:pt idx="740">
                  <c:v>-8.4535699779619655</c:v>
                </c:pt>
                <c:pt idx="741">
                  <c:v>-10.368442929841313</c:v>
                </c:pt>
                <c:pt idx="742">
                  <c:v>-7.7668894821169658</c:v>
                </c:pt>
                <c:pt idx="743">
                  <c:v>-7.6653390720532464</c:v>
                </c:pt>
                <c:pt idx="744">
                  <c:v>1.565495122133898</c:v>
                </c:pt>
                <c:pt idx="745">
                  <c:v>-0.84506934767592035</c:v>
                </c:pt>
                <c:pt idx="746">
                  <c:v>-8.2927371360020388</c:v>
                </c:pt>
                <c:pt idx="747">
                  <c:v>4.8352623546833762</c:v>
                </c:pt>
                <c:pt idx="748">
                  <c:v>5.1261165739138885</c:v>
                </c:pt>
                <c:pt idx="749">
                  <c:v>7.5458462056476101</c:v>
                </c:pt>
                <c:pt idx="750">
                  <c:v>12.613192028875854</c:v>
                </c:pt>
                <c:pt idx="751">
                  <c:v>11.818439722457788</c:v>
                </c:pt>
                <c:pt idx="752">
                  <c:v>17.453991090554876</c:v>
                </c:pt>
                <c:pt idx="753">
                  <c:v>4.036087886286694</c:v>
                </c:pt>
                <c:pt idx="754">
                  <c:v>5.6805498031231298</c:v>
                </c:pt>
                <c:pt idx="755">
                  <c:v>8.2375759908317487</c:v>
                </c:pt>
                <c:pt idx="756">
                  <c:v>8.3043322822144532</c:v>
                </c:pt>
                <c:pt idx="757">
                  <c:v>5.8237589757512058</c:v>
                </c:pt>
                <c:pt idx="758">
                  <c:v>10.055609324033876</c:v>
                </c:pt>
                <c:pt idx="759">
                  <c:v>13.383439179956421</c:v>
                </c:pt>
                <c:pt idx="760">
                  <c:v>12.196299442431805</c:v>
                </c:pt>
                <c:pt idx="761">
                  <c:v>2.6170290501219129</c:v>
                </c:pt>
                <c:pt idx="762">
                  <c:v>3.7231971847960126</c:v>
                </c:pt>
                <c:pt idx="763">
                  <c:v>12.095816803329969</c:v>
                </c:pt>
                <c:pt idx="764">
                  <c:v>9.0046681487315361</c:v>
                </c:pt>
                <c:pt idx="765">
                  <c:v>9.5136553221466542</c:v>
                </c:pt>
                <c:pt idx="766">
                  <c:v>16.282005885264997</c:v>
                </c:pt>
                <c:pt idx="767">
                  <c:v>9.0359750667204999</c:v>
                </c:pt>
                <c:pt idx="768">
                  <c:v>3.3675002758281489</c:v>
                </c:pt>
                <c:pt idx="769">
                  <c:v>4.7608057010447773</c:v>
                </c:pt>
                <c:pt idx="770">
                  <c:v>9.6676127240684657</c:v>
                </c:pt>
                <c:pt idx="771">
                  <c:v>7.963386750840785</c:v>
                </c:pt>
                <c:pt idx="772">
                  <c:v>9.105297888573979</c:v>
                </c:pt>
                <c:pt idx="773">
                  <c:v>15.611418546159985</c:v>
                </c:pt>
                <c:pt idx="774">
                  <c:v>15.079367902076072</c:v>
                </c:pt>
                <c:pt idx="775">
                  <c:v>14.838551758681614</c:v>
                </c:pt>
                <c:pt idx="776">
                  <c:v>-2.9505531738526072</c:v>
                </c:pt>
                <c:pt idx="777">
                  <c:v>11.612168326658864</c:v>
                </c:pt>
                <c:pt idx="778">
                  <c:v>9.6633072213996893</c:v>
                </c:pt>
                <c:pt idx="779">
                  <c:v>11.866166749112102</c:v>
                </c:pt>
                <c:pt idx="780">
                  <c:v>13.948657954251008</c:v>
                </c:pt>
                <c:pt idx="781">
                  <c:v>11.558813255885619</c:v>
                </c:pt>
                <c:pt idx="782">
                  <c:v>3.0056873675714724</c:v>
                </c:pt>
                <c:pt idx="783">
                  <c:v>5.9217729669092893</c:v>
                </c:pt>
                <c:pt idx="784">
                  <c:v>12.27696216147309</c:v>
                </c:pt>
                <c:pt idx="785">
                  <c:v>11.846636076523989</c:v>
                </c:pt>
                <c:pt idx="786">
                  <c:v>14.493193354468518</c:v>
                </c:pt>
                <c:pt idx="787">
                  <c:v>11.399031241109345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Semanais'!$Y$9:$Y$796</c:f>
              <c:strCache>
                <c:ptCount val="78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7">
                  <c:v>27-02-2022</c:v>
                </c:pt>
              </c:strCache>
            </c:strRef>
          </c:cat>
          <c:val>
            <c:numRef>
              <c:f>'Indicadores Semanais'!$AA$9:$AA$793</c:f>
              <c:numCache>
                <c:formatCode>0.0</c:formatCode>
                <c:ptCount val="785"/>
                <c:pt idx="0">
                  <c:v>0.60123740542661852</c:v>
                </c:pt>
                <c:pt idx="1">
                  <c:v>1.2269549543156895</c:v>
                </c:pt>
                <c:pt idx="2">
                  <c:v>1.0289043904898028</c:v>
                </c:pt>
                <c:pt idx="3">
                  <c:v>0.3695923050726308</c:v>
                </c:pt>
                <c:pt idx="4">
                  <c:v>0.10552520798267954</c:v>
                </c:pt>
                <c:pt idx="5">
                  <c:v>0.44174925352678113</c:v>
                </c:pt>
                <c:pt idx="6">
                  <c:v>0.90359317140190143</c:v>
                </c:pt>
                <c:pt idx="7">
                  <c:v>1.4797918211881389</c:v>
                </c:pt>
                <c:pt idx="8">
                  <c:v>1.6305011365718589</c:v>
                </c:pt>
                <c:pt idx="9">
                  <c:v>1.8698150622787952</c:v>
                </c:pt>
                <c:pt idx="10">
                  <c:v>2.0617471740832616</c:v>
                </c:pt>
                <c:pt idx="11">
                  <c:v>2.1483478963494234</c:v>
                </c:pt>
                <c:pt idx="12">
                  <c:v>1.8995281160615127</c:v>
                </c:pt>
                <c:pt idx="13">
                  <c:v>1.7328065051358856</c:v>
                </c:pt>
                <c:pt idx="14">
                  <c:v>1.3569506581922417</c:v>
                </c:pt>
                <c:pt idx="15">
                  <c:v>1.1909007991663783</c:v>
                </c:pt>
                <c:pt idx="16">
                  <c:v>1.5203231172210938</c:v>
                </c:pt>
                <c:pt idx="17">
                  <c:v>1.6372628081871561</c:v>
                </c:pt>
                <c:pt idx="18">
                  <c:v>1.5811964886258671</c:v>
                </c:pt>
                <c:pt idx="19">
                  <c:v>1.8324620180103497</c:v>
                </c:pt>
                <c:pt idx="20">
                  <c:v>2.4022006905299285</c:v>
                </c:pt>
                <c:pt idx="21">
                  <c:v>3.0973672560802918</c:v>
                </c:pt>
                <c:pt idx="22">
                  <c:v>3.5876549241400424</c:v>
                </c:pt>
                <c:pt idx="23">
                  <c:v>3.3256829665493615</c:v>
                </c:pt>
                <c:pt idx="24">
                  <c:v>3.1677376333043803</c:v>
                </c:pt>
                <c:pt idx="25">
                  <c:v>3.2765855749360973</c:v>
                </c:pt>
                <c:pt idx="26">
                  <c:v>3.2207717732730878</c:v>
                </c:pt>
                <c:pt idx="27">
                  <c:v>2.8416466242483609</c:v>
                </c:pt>
                <c:pt idx="28">
                  <c:v>2.4362478340849409</c:v>
                </c:pt>
                <c:pt idx="29">
                  <c:v>1.4451854251657867</c:v>
                </c:pt>
                <c:pt idx="30">
                  <c:v>0.90820568064755647</c:v>
                </c:pt>
                <c:pt idx="31">
                  <c:v>0.32206370941370649</c:v>
                </c:pt>
                <c:pt idx="32">
                  <c:v>-0.54789191822802064</c:v>
                </c:pt>
                <c:pt idx="33">
                  <c:v>-1.2176761361952575</c:v>
                </c:pt>
                <c:pt idx="34">
                  <c:v>-1.6066644889927821</c:v>
                </c:pt>
                <c:pt idx="35">
                  <c:v>-2.2352748393717716</c:v>
                </c:pt>
                <c:pt idx="36">
                  <c:v>-2.2756903230584462</c:v>
                </c:pt>
                <c:pt idx="37">
                  <c:v>-2.0389908647506716</c:v>
                </c:pt>
                <c:pt idx="38">
                  <c:v>-1.8070693637692128</c:v>
                </c:pt>
                <c:pt idx="39">
                  <c:v>-0.56118568129414825</c:v>
                </c:pt>
                <c:pt idx="40">
                  <c:v>0.40998114653936202</c:v>
                </c:pt>
                <c:pt idx="41">
                  <c:v>0.52740893432096336</c:v>
                </c:pt>
                <c:pt idx="42">
                  <c:v>0.98718650033004585</c:v>
                </c:pt>
                <c:pt idx="43">
                  <c:v>1.6591990879933847</c:v>
                </c:pt>
                <c:pt idx="44">
                  <c:v>2.6760189164081507</c:v>
                </c:pt>
                <c:pt idx="45">
                  <c:v>3.1611004388540804</c:v>
                </c:pt>
                <c:pt idx="46">
                  <c:v>2.6413755611124601</c:v>
                </c:pt>
                <c:pt idx="47">
                  <c:v>2.1749874272294623</c:v>
                </c:pt>
                <c:pt idx="48">
                  <c:v>2.1781546010510922</c:v>
                </c:pt>
                <c:pt idx="49">
                  <c:v>2.3727149016721492</c:v>
                </c:pt>
                <c:pt idx="50">
                  <c:v>1.8589238826614498</c:v>
                </c:pt>
                <c:pt idx="51">
                  <c:v>0.65612756948073125</c:v>
                </c:pt>
                <c:pt idx="52">
                  <c:v>1.1457895312950981</c:v>
                </c:pt>
                <c:pt idx="53">
                  <c:v>1.5709401913640011</c:v>
                </c:pt>
                <c:pt idx="54">
                  <c:v>1.248521011583787</c:v>
                </c:pt>
                <c:pt idx="55">
                  <c:v>1.3935235112620667</c:v>
                </c:pt>
                <c:pt idx="56">
                  <c:v>1.4942674886416645</c:v>
                </c:pt>
                <c:pt idx="57">
                  <c:v>2.2484985054389117</c:v>
                </c:pt>
                <c:pt idx="58">
                  <c:v>2.8563822920775515</c:v>
                </c:pt>
                <c:pt idx="59">
                  <c:v>2.6593999228612537</c:v>
                </c:pt>
                <c:pt idx="60">
                  <c:v>2.2926365856520858</c:v>
                </c:pt>
                <c:pt idx="61">
                  <c:v>2.5340936416695468</c:v>
                </c:pt>
                <c:pt idx="62">
                  <c:v>2.7446450560700657</c:v>
                </c:pt>
                <c:pt idx="63">
                  <c:v>2.5655170015791184</c:v>
                </c:pt>
                <c:pt idx="64">
                  <c:v>2.2718942806747093</c:v>
                </c:pt>
                <c:pt idx="65">
                  <c:v>2.2003372857145949</c:v>
                </c:pt>
                <c:pt idx="66">
                  <c:v>2.5059702942775592</c:v>
                </c:pt>
                <c:pt idx="67">
                  <c:v>2.9903818903429955</c:v>
                </c:pt>
                <c:pt idx="68">
                  <c:v>3.5647121908999062</c:v>
                </c:pt>
                <c:pt idx="69">
                  <c:v>2.9370756505400109</c:v>
                </c:pt>
                <c:pt idx="70">
                  <c:v>3.1065024217454407</c:v>
                </c:pt>
                <c:pt idx="71">
                  <c:v>2.6062140273726908</c:v>
                </c:pt>
                <c:pt idx="72">
                  <c:v>1.7592694175534658</c:v>
                </c:pt>
                <c:pt idx="73">
                  <c:v>0.19618488188332453</c:v>
                </c:pt>
                <c:pt idx="74">
                  <c:v>-2.5015222454679207</c:v>
                </c:pt>
                <c:pt idx="75">
                  <c:v>-5.299188894845015</c:v>
                </c:pt>
                <c:pt idx="76">
                  <c:v>-7.7236862201143719</c:v>
                </c:pt>
                <c:pt idx="77">
                  <c:v>-11.433962123600912</c:v>
                </c:pt>
                <c:pt idx="78">
                  <c:v>-14.05936462590606</c:v>
                </c:pt>
                <c:pt idx="79">
                  <c:v>-16.879197308762734</c:v>
                </c:pt>
                <c:pt idx="80">
                  <c:v>-18.952370331549083</c:v>
                </c:pt>
                <c:pt idx="81">
                  <c:v>-19.752048589090126</c:v>
                </c:pt>
                <c:pt idx="82">
                  <c:v>-20.357124236123177</c:v>
                </c:pt>
                <c:pt idx="83">
                  <c:v>-21.226116100287964</c:v>
                </c:pt>
                <c:pt idx="84">
                  <c:v>-21.811469933865762</c:v>
                </c:pt>
                <c:pt idx="85">
                  <c:v>-21.720806407020408</c:v>
                </c:pt>
                <c:pt idx="86">
                  <c:v>-20.563930694854626</c:v>
                </c:pt>
                <c:pt idx="87">
                  <c:v>-20.341538714838418</c:v>
                </c:pt>
                <c:pt idx="88">
                  <c:v>-20.436898995151264</c:v>
                </c:pt>
                <c:pt idx="89">
                  <c:v>-21.052883420412531</c:v>
                </c:pt>
                <c:pt idx="90">
                  <c:v>-21.151614451387278</c:v>
                </c:pt>
                <c:pt idx="91">
                  <c:v>-21.040324580509608</c:v>
                </c:pt>
                <c:pt idx="92">
                  <c:v>-21.99543522768754</c:v>
                </c:pt>
                <c:pt idx="93">
                  <c:v>-23.488055691406611</c:v>
                </c:pt>
                <c:pt idx="94">
                  <c:v>-24.481959949961773</c:v>
                </c:pt>
                <c:pt idx="95">
                  <c:v>-25.070666795923358</c:v>
                </c:pt>
                <c:pt idx="96">
                  <c:v>-26.420500376582257</c:v>
                </c:pt>
                <c:pt idx="97">
                  <c:v>-26.211529806260135</c:v>
                </c:pt>
                <c:pt idx="98">
                  <c:v>-26.223854424010309</c:v>
                </c:pt>
                <c:pt idx="99">
                  <c:v>-25.534373586071922</c:v>
                </c:pt>
                <c:pt idx="100">
                  <c:v>-24.772730840507528</c:v>
                </c:pt>
                <c:pt idx="101">
                  <c:v>-24.471093186701808</c:v>
                </c:pt>
                <c:pt idx="102">
                  <c:v>-24.341753433835098</c:v>
                </c:pt>
                <c:pt idx="103">
                  <c:v>-23.437503000653958</c:v>
                </c:pt>
                <c:pt idx="104">
                  <c:v>-24.041942754522012</c:v>
                </c:pt>
                <c:pt idx="105">
                  <c:v>-24.185748217908301</c:v>
                </c:pt>
                <c:pt idx="106">
                  <c:v>-24.78096806397097</c:v>
                </c:pt>
                <c:pt idx="107">
                  <c:v>-25.280943499489769</c:v>
                </c:pt>
                <c:pt idx="108">
                  <c:v>-25.615304154046601</c:v>
                </c:pt>
                <c:pt idx="109">
                  <c:v>-25.658491865044397</c:v>
                </c:pt>
                <c:pt idx="110">
                  <c:v>-25.492633781358414</c:v>
                </c:pt>
                <c:pt idx="111">
                  <c:v>-25.557766707611847</c:v>
                </c:pt>
                <c:pt idx="112">
                  <c:v>-25.017344491790926</c:v>
                </c:pt>
                <c:pt idx="113">
                  <c:v>-24.409386546277346</c:v>
                </c:pt>
                <c:pt idx="114">
                  <c:v>-23.837294862373806</c:v>
                </c:pt>
                <c:pt idx="115">
                  <c:v>-22.812967985804448</c:v>
                </c:pt>
                <c:pt idx="116">
                  <c:v>-22.37519763393686</c:v>
                </c:pt>
                <c:pt idx="117">
                  <c:v>-22.865105455368571</c:v>
                </c:pt>
                <c:pt idx="118">
                  <c:v>-22.5827341927411</c:v>
                </c:pt>
                <c:pt idx="119">
                  <c:v>-23.511317561752794</c:v>
                </c:pt>
                <c:pt idx="120">
                  <c:v>-23.278343864108649</c:v>
                </c:pt>
                <c:pt idx="121">
                  <c:v>-23.928901451444194</c:v>
                </c:pt>
                <c:pt idx="122">
                  <c:v>-24.352376058352384</c:v>
                </c:pt>
                <c:pt idx="123">
                  <c:v>-24.850336408684601</c:v>
                </c:pt>
                <c:pt idx="124">
                  <c:v>-24.043207639774113</c:v>
                </c:pt>
                <c:pt idx="125">
                  <c:v>-23.950030537380798</c:v>
                </c:pt>
                <c:pt idx="126">
                  <c:v>-23.852004222903791</c:v>
                </c:pt>
                <c:pt idx="127">
                  <c:v>-24.561665914158617</c:v>
                </c:pt>
                <c:pt idx="128">
                  <c:v>-24.491168400979152</c:v>
                </c:pt>
                <c:pt idx="129">
                  <c:v>-24.720180892630623</c:v>
                </c:pt>
                <c:pt idx="130">
                  <c:v>-24.452971112202164</c:v>
                </c:pt>
                <c:pt idx="131">
                  <c:v>-23.685457960213405</c:v>
                </c:pt>
                <c:pt idx="132">
                  <c:v>-23.623356679765568</c:v>
                </c:pt>
                <c:pt idx="133">
                  <c:v>-23.470462313721494</c:v>
                </c:pt>
                <c:pt idx="134">
                  <c:v>-23.458345403803836</c:v>
                </c:pt>
                <c:pt idx="135">
                  <c:v>-23.26807640174632</c:v>
                </c:pt>
                <c:pt idx="136">
                  <c:v>-22.725068788316769</c:v>
                </c:pt>
                <c:pt idx="137">
                  <c:v>-22.300943140711905</c:v>
                </c:pt>
                <c:pt idx="138">
                  <c:v>-22.510594547502468</c:v>
                </c:pt>
                <c:pt idx="139">
                  <c:v>-22.224457732886126</c:v>
                </c:pt>
                <c:pt idx="140">
                  <c:v>-21.728630239692091</c:v>
                </c:pt>
                <c:pt idx="141">
                  <c:v>-21.378785719707508</c:v>
                </c:pt>
                <c:pt idx="142">
                  <c:v>-20.844842314303083</c:v>
                </c:pt>
                <c:pt idx="143">
                  <c:v>-20.947005661836858</c:v>
                </c:pt>
                <c:pt idx="144">
                  <c:v>-20.842247843278329</c:v>
                </c:pt>
                <c:pt idx="145">
                  <c:v>-20.718899385212723</c:v>
                </c:pt>
                <c:pt idx="146">
                  <c:v>-20.36521326658541</c:v>
                </c:pt>
                <c:pt idx="147">
                  <c:v>-20.373837225803214</c:v>
                </c:pt>
                <c:pt idx="148">
                  <c:v>-20.41156385365743</c:v>
                </c:pt>
                <c:pt idx="149">
                  <c:v>-20.812316540444829</c:v>
                </c:pt>
                <c:pt idx="150">
                  <c:v>-20.781703991851405</c:v>
                </c:pt>
                <c:pt idx="151">
                  <c:v>-20.644449777979808</c:v>
                </c:pt>
                <c:pt idx="152">
                  <c:v>-20.269055904837511</c:v>
                </c:pt>
                <c:pt idx="153">
                  <c:v>-20.075442989168032</c:v>
                </c:pt>
                <c:pt idx="154">
                  <c:v>-19.385288232903271</c:v>
                </c:pt>
                <c:pt idx="155">
                  <c:v>-18.311023587650304</c:v>
                </c:pt>
                <c:pt idx="156">
                  <c:v>-17.043652617283268</c:v>
                </c:pt>
                <c:pt idx="157">
                  <c:v>-15.800331637048485</c:v>
                </c:pt>
                <c:pt idx="158">
                  <c:v>-16.754054827890986</c:v>
                </c:pt>
                <c:pt idx="159">
                  <c:v>-17.251894197047868</c:v>
                </c:pt>
                <c:pt idx="160">
                  <c:v>-16.714175380638416</c:v>
                </c:pt>
                <c:pt idx="161">
                  <c:v>-16.74049330424727</c:v>
                </c:pt>
                <c:pt idx="162">
                  <c:v>-16.476635924111019</c:v>
                </c:pt>
                <c:pt idx="163">
                  <c:v>-16.784821586251919</c:v>
                </c:pt>
                <c:pt idx="164">
                  <c:v>-17.671985089893848</c:v>
                </c:pt>
                <c:pt idx="165">
                  <c:v>-16.192625522791442</c:v>
                </c:pt>
                <c:pt idx="166">
                  <c:v>-15.19097960420547</c:v>
                </c:pt>
                <c:pt idx="167">
                  <c:v>-14.726543497483226</c:v>
                </c:pt>
                <c:pt idx="168">
                  <c:v>-14.278241503867525</c:v>
                </c:pt>
                <c:pt idx="169">
                  <c:v>-14.714496580841509</c:v>
                </c:pt>
                <c:pt idx="170">
                  <c:v>-15.009887006018115</c:v>
                </c:pt>
                <c:pt idx="171">
                  <c:v>-14.282309214279161</c:v>
                </c:pt>
                <c:pt idx="172">
                  <c:v>-14.165444716450098</c:v>
                </c:pt>
                <c:pt idx="173">
                  <c:v>-14.39457591495864</c:v>
                </c:pt>
                <c:pt idx="174">
                  <c:v>-15.166140816684745</c:v>
                </c:pt>
                <c:pt idx="175">
                  <c:v>-15.433234189329506</c:v>
                </c:pt>
                <c:pt idx="176">
                  <c:v>-15.426745032076111</c:v>
                </c:pt>
                <c:pt idx="177">
                  <c:v>-15.325328703104262</c:v>
                </c:pt>
                <c:pt idx="178">
                  <c:v>-15.462651658907321</c:v>
                </c:pt>
                <c:pt idx="179">
                  <c:v>-15.459909339201923</c:v>
                </c:pt>
                <c:pt idx="180">
                  <c:v>-15.083695742102245</c:v>
                </c:pt>
                <c:pt idx="181">
                  <c:v>-14.556630931424333</c:v>
                </c:pt>
                <c:pt idx="182">
                  <c:v>-13.998613256076819</c:v>
                </c:pt>
                <c:pt idx="183">
                  <c:v>-13.131506603776902</c:v>
                </c:pt>
                <c:pt idx="184">
                  <c:v>-12.249096855454296</c:v>
                </c:pt>
                <c:pt idx="185">
                  <c:v>-11.631188431852589</c:v>
                </c:pt>
                <c:pt idx="186">
                  <c:v>-11.181043655304061</c:v>
                </c:pt>
                <c:pt idx="187">
                  <c:v>-11.143858396804152</c:v>
                </c:pt>
                <c:pt idx="188">
                  <c:v>-10.954036766233354</c:v>
                </c:pt>
                <c:pt idx="189">
                  <c:v>-10.993230462007679</c:v>
                </c:pt>
                <c:pt idx="190">
                  <c:v>-10.992255642353186</c:v>
                </c:pt>
                <c:pt idx="191">
                  <c:v>-10.767756551251766</c:v>
                </c:pt>
                <c:pt idx="192">
                  <c:v>-10.687780968505555</c:v>
                </c:pt>
                <c:pt idx="193">
                  <c:v>-10.327259694531085</c:v>
                </c:pt>
                <c:pt idx="194">
                  <c:v>-9.6169790707028984</c:v>
                </c:pt>
                <c:pt idx="195">
                  <c:v>-9.027856679423877</c:v>
                </c:pt>
                <c:pt idx="196">
                  <c:v>-8.6279060317961012</c:v>
                </c:pt>
                <c:pt idx="197">
                  <c:v>-8.3721024628069962</c:v>
                </c:pt>
                <c:pt idx="198">
                  <c:v>-8.214336020969764</c:v>
                </c:pt>
                <c:pt idx="199">
                  <c:v>-8.3817377238093123</c:v>
                </c:pt>
                <c:pt idx="200">
                  <c:v>-8.4047035880614693</c:v>
                </c:pt>
                <c:pt idx="201">
                  <c:v>-8.8658645199251076</c:v>
                </c:pt>
                <c:pt idx="202">
                  <c:v>-9.0627470563095844</c:v>
                </c:pt>
                <c:pt idx="203">
                  <c:v>-8.9911326540809533</c:v>
                </c:pt>
                <c:pt idx="204">
                  <c:v>-8.918088165779773</c:v>
                </c:pt>
                <c:pt idx="205">
                  <c:v>-9.0706692092768435</c:v>
                </c:pt>
                <c:pt idx="206">
                  <c:v>-8.7597081201235181</c:v>
                </c:pt>
                <c:pt idx="207">
                  <c:v>-8.4454356742410415</c:v>
                </c:pt>
                <c:pt idx="208">
                  <c:v>-8.413083296816632</c:v>
                </c:pt>
                <c:pt idx="209">
                  <c:v>-8.1082130196880033</c:v>
                </c:pt>
                <c:pt idx="210">
                  <c:v>-7.9049466165186884</c:v>
                </c:pt>
                <c:pt idx="211">
                  <c:v>-7.9914883151538492</c:v>
                </c:pt>
                <c:pt idx="212">
                  <c:v>-8.1633798780256708</c:v>
                </c:pt>
                <c:pt idx="213">
                  <c:v>-8.069938788727395</c:v>
                </c:pt>
                <c:pt idx="214">
                  <c:v>-8.1889872932347281</c:v>
                </c:pt>
                <c:pt idx="215">
                  <c:v>-8.2541553661723022</c:v>
                </c:pt>
                <c:pt idx="216">
                  <c:v>-8.4700523208159222</c:v>
                </c:pt>
                <c:pt idx="217">
                  <c:v>-8.3512345502434666</c:v>
                </c:pt>
                <c:pt idx="218">
                  <c:v>-8.358301659847255</c:v>
                </c:pt>
                <c:pt idx="219">
                  <c:v>-8.3198904646261447</c:v>
                </c:pt>
                <c:pt idx="220">
                  <c:v>-7.9164227680031711</c:v>
                </c:pt>
                <c:pt idx="221">
                  <c:v>-7.295820686108228</c:v>
                </c:pt>
                <c:pt idx="222">
                  <c:v>-6.702600896436115</c:v>
                </c:pt>
                <c:pt idx="223">
                  <c:v>-6.3451888697136081</c:v>
                </c:pt>
                <c:pt idx="224">
                  <c:v>-4.4363118518169573</c:v>
                </c:pt>
                <c:pt idx="225">
                  <c:v>-3.9416507838615473</c:v>
                </c:pt>
                <c:pt idx="226">
                  <c:v>-4.067815315909967</c:v>
                </c:pt>
                <c:pt idx="227">
                  <c:v>-4.2146900437577406</c:v>
                </c:pt>
                <c:pt idx="228">
                  <c:v>-4.3645853473939953</c:v>
                </c:pt>
                <c:pt idx="229">
                  <c:v>-4.7417263219148413</c:v>
                </c:pt>
                <c:pt idx="230">
                  <c:v>-4.4531816862980973</c:v>
                </c:pt>
                <c:pt idx="231">
                  <c:v>-5.4886119630472061</c:v>
                </c:pt>
                <c:pt idx="232">
                  <c:v>-5.8514871117952021</c:v>
                </c:pt>
                <c:pt idx="233">
                  <c:v>-5.4164738586935997</c:v>
                </c:pt>
                <c:pt idx="234">
                  <c:v>-5.2795340113324922</c:v>
                </c:pt>
                <c:pt idx="235">
                  <c:v>-5.29453647214158</c:v>
                </c:pt>
                <c:pt idx="236">
                  <c:v>-5.0156869437848952</c:v>
                </c:pt>
                <c:pt idx="237">
                  <c:v>-4.7354219034019804</c:v>
                </c:pt>
                <c:pt idx="238">
                  <c:v>-4.8592253445749511</c:v>
                </c:pt>
                <c:pt idx="239">
                  <c:v>-4.6712803554594231</c:v>
                </c:pt>
                <c:pt idx="240">
                  <c:v>-4.8638939599614739</c:v>
                </c:pt>
                <c:pt idx="241">
                  <c:v>-5.0808188618344445</c:v>
                </c:pt>
                <c:pt idx="242">
                  <c:v>-5.4016600628287375</c:v>
                </c:pt>
                <c:pt idx="243">
                  <c:v>-4.982629967520718</c:v>
                </c:pt>
                <c:pt idx="244">
                  <c:v>-5.2606803758676239</c:v>
                </c:pt>
                <c:pt idx="245">
                  <c:v>-5.1924515923672034</c:v>
                </c:pt>
                <c:pt idx="246">
                  <c:v>-4.7320184650478163</c:v>
                </c:pt>
                <c:pt idx="247">
                  <c:v>-4.0711167613350536</c:v>
                </c:pt>
                <c:pt idx="248">
                  <c:v>-3.894198826879717</c:v>
                </c:pt>
                <c:pt idx="249">
                  <c:v>-3.7315350077330649</c:v>
                </c:pt>
                <c:pt idx="250">
                  <c:v>-4.0728482614110835</c:v>
                </c:pt>
                <c:pt idx="251">
                  <c:v>-3.8882001447363601</c:v>
                </c:pt>
                <c:pt idx="252">
                  <c:v>-3.8776953723313419</c:v>
                </c:pt>
                <c:pt idx="253">
                  <c:v>-4.153304930226402</c:v>
                </c:pt>
                <c:pt idx="254">
                  <c:v>-4.4181483061325864</c:v>
                </c:pt>
                <c:pt idx="255">
                  <c:v>-4.4351115174319355</c:v>
                </c:pt>
                <c:pt idx="256">
                  <c:v>-4.1162695665601694</c:v>
                </c:pt>
                <c:pt idx="257">
                  <c:v>-3.7160149609594346</c:v>
                </c:pt>
                <c:pt idx="258">
                  <c:v>-3.4622007434078177</c:v>
                </c:pt>
                <c:pt idx="259">
                  <c:v>-3.6465670399485512</c:v>
                </c:pt>
                <c:pt idx="260">
                  <c:v>-3.3841577854955225</c:v>
                </c:pt>
                <c:pt idx="261">
                  <c:v>-3.0172184443409131</c:v>
                </c:pt>
                <c:pt idx="262">
                  <c:v>-2.6373017810332358</c:v>
                </c:pt>
                <c:pt idx="263">
                  <c:v>-2.8759907783342946</c:v>
                </c:pt>
                <c:pt idx="264">
                  <c:v>-2.7933997656602658</c:v>
                </c:pt>
                <c:pt idx="265">
                  <c:v>-2.8606103891986576</c:v>
                </c:pt>
                <c:pt idx="266">
                  <c:v>-2.9552970891816526</c:v>
                </c:pt>
                <c:pt idx="267">
                  <c:v>-3.5474121827173373</c:v>
                </c:pt>
                <c:pt idx="268">
                  <c:v>-4.3201527188882363</c:v>
                </c:pt>
                <c:pt idx="269">
                  <c:v>-4.8164773420758662</c:v>
                </c:pt>
                <c:pt idx="270">
                  <c:v>-5.3862461674991167</c:v>
                </c:pt>
                <c:pt idx="271">
                  <c:v>-5.897346423378897</c:v>
                </c:pt>
                <c:pt idx="272">
                  <c:v>-5.9584695468777245</c:v>
                </c:pt>
                <c:pt idx="273">
                  <c:v>-6.0539683189914673</c:v>
                </c:pt>
                <c:pt idx="274">
                  <c:v>-5.7610363825120618</c:v>
                </c:pt>
                <c:pt idx="275">
                  <c:v>-5.6881301620771065</c:v>
                </c:pt>
                <c:pt idx="276">
                  <c:v>-5.6346623161547083</c:v>
                </c:pt>
                <c:pt idx="277">
                  <c:v>-5.2275526193578026</c:v>
                </c:pt>
                <c:pt idx="278">
                  <c:v>-5.4110008009469706</c:v>
                </c:pt>
                <c:pt idx="279">
                  <c:v>-5.4127570366049556</c:v>
                </c:pt>
                <c:pt idx="280">
                  <c:v>-5.3531304987498913</c:v>
                </c:pt>
                <c:pt idx="281">
                  <c:v>-5.753496402779164</c:v>
                </c:pt>
                <c:pt idx="282">
                  <c:v>-5.9850139731659793</c:v>
                </c:pt>
                <c:pt idx="283">
                  <c:v>-6.1650813996147349</c:v>
                </c:pt>
                <c:pt idx="284">
                  <c:v>-6.2755928282464719</c:v>
                </c:pt>
                <c:pt idx="285">
                  <c:v>-5.9531571972748143</c:v>
                </c:pt>
                <c:pt idx="286">
                  <c:v>-6.2099243364049626</c:v>
                </c:pt>
                <c:pt idx="287">
                  <c:v>-6.2126012629212957</c:v>
                </c:pt>
                <c:pt idx="288">
                  <c:v>-6.3467874589958893</c:v>
                </c:pt>
                <c:pt idx="289">
                  <c:v>-6.406038082471631</c:v>
                </c:pt>
                <c:pt idx="290">
                  <c:v>-6.5934589280563767</c:v>
                </c:pt>
                <c:pt idx="291">
                  <c:v>-6.9067121969404868</c:v>
                </c:pt>
                <c:pt idx="292">
                  <c:v>-7.1704709498067052</c:v>
                </c:pt>
                <c:pt idx="293">
                  <c:v>-7.3400090553902686</c:v>
                </c:pt>
                <c:pt idx="294">
                  <c:v>-6.9063259623885624</c:v>
                </c:pt>
                <c:pt idx="295">
                  <c:v>-6.7796537566155086</c:v>
                </c:pt>
                <c:pt idx="296">
                  <c:v>-6.4736471013951888</c:v>
                </c:pt>
                <c:pt idx="297">
                  <c:v>-6.0937529028488138</c:v>
                </c:pt>
                <c:pt idx="298">
                  <c:v>-5.6136450419433341</c:v>
                </c:pt>
                <c:pt idx="299">
                  <c:v>-5.6273941149934483</c:v>
                </c:pt>
                <c:pt idx="300">
                  <c:v>-6.1374407451095525</c:v>
                </c:pt>
                <c:pt idx="301">
                  <c:v>-6.959546170817883</c:v>
                </c:pt>
                <c:pt idx="302">
                  <c:v>-6.4249354678150441</c:v>
                </c:pt>
                <c:pt idx="303">
                  <c:v>-6.1387957456382134</c:v>
                </c:pt>
                <c:pt idx="304">
                  <c:v>-6.3044535362023533</c:v>
                </c:pt>
                <c:pt idx="305">
                  <c:v>-5.9379492757336791</c:v>
                </c:pt>
                <c:pt idx="306">
                  <c:v>-5.3690764344858399</c:v>
                </c:pt>
                <c:pt idx="307">
                  <c:v>-4.4767875151115133</c:v>
                </c:pt>
                <c:pt idx="308">
                  <c:v>-4.1347570307496131</c:v>
                </c:pt>
                <c:pt idx="309">
                  <c:v>-4.8249074079376797</c:v>
                </c:pt>
                <c:pt idx="310">
                  <c:v>-5.2630700999529463</c:v>
                </c:pt>
                <c:pt idx="311">
                  <c:v>-5.5943906951698095</c:v>
                </c:pt>
                <c:pt idx="312">
                  <c:v>-6.2301890232845958</c:v>
                </c:pt>
                <c:pt idx="313">
                  <c:v>-6.447719622229525</c:v>
                </c:pt>
                <c:pt idx="314">
                  <c:v>-7.7675300759790655</c:v>
                </c:pt>
                <c:pt idx="315">
                  <c:v>-9.1555686197805954</c:v>
                </c:pt>
                <c:pt idx="316">
                  <c:v>-9.1545366300816848</c:v>
                </c:pt>
                <c:pt idx="317">
                  <c:v>-9.5650289185026569</c:v>
                </c:pt>
                <c:pt idx="318">
                  <c:v>-9.695710581302686</c:v>
                </c:pt>
                <c:pt idx="319">
                  <c:v>-10.277356939816888</c:v>
                </c:pt>
                <c:pt idx="320">
                  <c:v>-11.136543593700761</c:v>
                </c:pt>
                <c:pt idx="321">
                  <c:v>-11.708545145905225</c:v>
                </c:pt>
                <c:pt idx="322">
                  <c:v>-11.741958783595473</c:v>
                </c:pt>
                <c:pt idx="323">
                  <c:v>-12.042945921301007</c:v>
                </c:pt>
                <c:pt idx="324">
                  <c:v>-11.896862117703312</c:v>
                </c:pt>
                <c:pt idx="325">
                  <c:v>-11.229214048825227</c:v>
                </c:pt>
                <c:pt idx="326">
                  <c:v>-10.096989688440994</c:v>
                </c:pt>
                <c:pt idx="327">
                  <c:v>-8.5083999054888046</c:v>
                </c:pt>
                <c:pt idx="328">
                  <c:v>-7.53307466898426</c:v>
                </c:pt>
                <c:pt idx="329">
                  <c:v>-7.3590364035876537</c:v>
                </c:pt>
                <c:pt idx="330">
                  <c:v>-7.9874805632713315</c:v>
                </c:pt>
                <c:pt idx="331">
                  <c:v>-8.7120264682000972</c:v>
                </c:pt>
                <c:pt idx="332">
                  <c:v>-8.9639762672865313</c:v>
                </c:pt>
                <c:pt idx="333">
                  <c:v>-9.0632516891297605</c:v>
                </c:pt>
                <c:pt idx="334">
                  <c:v>-9.5668105002590487</c:v>
                </c:pt>
                <c:pt idx="335">
                  <c:v>-9.1537219042046321</c:v>
                </c:pt>
                <c:pt idx="336">
                  <c:v>-8.2893881978664066</c:v>
                </c:pt>
                <c:pt idx="337">
                  <c:v>-7.847382164095472</c:v>
                </c:pt>
                <c:pt idx="338">
                  <c:v>-7.6015157368884712</c:v>
                </c:pt>
                <c:pt idx="339">
                  <c:v>-7.1044703337223893</c:v>
                </c:pt>
                <c:pt idx="340">
                  <c:v>-7.2241235567019091</c:v>
                </c:pt>
                <c:pt idx="341">
                  <c:v>-7.658037826622798</c:v>
                </c:pt>
                <c:pt idx="342">
                  <c:v>-8.0214874405884178</c:v>
                </c:pt>
                <c:pt idx="343">
                  <c:v>-7.9806593098243965</c:v>
                </c:pt>
                <c:pt idx="344">
                  <c:v>-6.7956691319202944</c:v>
                </c:pt>
                <c:pt idx="345">
                  <c:v>-5.2766566502713275</c:v>
                </c:pt>
                <c:pt idx="346">
                  <c:v>-5.5282471473103341</c:v>
                </c:pt>
                <c:pt idx="347">
                  <c:v>-5.2174974847271844</c:v>
                </c:pt>
                <c:pt idx="348">
                  <c:v>-4.6103271204948948</c:v>
                </c:pt>
                <c:pt idx="349">
                  <c:v>-3.5316279723609472</c:v>
                </c:pt>
                <c:pt idx="350">
                  <c:v>-2.8590376959168986</c:v>
                </c:pt>
                <c:pt idx="351">
                  <c:v>-2.2316523326066648</c:v>
                </c:pt>
                <c:pt idx="352">
                  <c:v>-1.775315362867165</c:v>
                </c:pt>
                <c:pt idx="353">
                  <c:v>-0.83883612240842209</c:v>
                </c:pt>
                <c:pt idx="354">
                  <c:v>-0.57262939617828246</c:v>
                </c:pt>
                <c:pt idx="355">
                  <c:v>-1.3923882994425214</c:v>
                </c:pt>
                <c:pt idx="356">
                  <c:v>-0.83101313079018391</c:v>
                </c:pt>
                <c:pt idx="357">
                  <c:v>0.58846789444475733</c:v>
                </c:pt>
                <c:pt idx="358">
                  <c:v>0.10613966334864575</c:v>
                </c:pt>
                <c:pt idx="359">
                  <c:v>0.31594916288726566</c:v>
                </c:pt>
                <c:pt idx="360">
                  <c:v>0.24562298507836294</c:v>
                </c:pt>
                <c:pt idx="361">
                  <c:v>7.8027796798627716E-2</c:v>
                </c:pt>
                <c:pt idx="362">
                  <c:v>-1.3320232575346318</c:v>
                </c:pt>
                <c:pt idx="363">
                  <c:v>-3.2833713449751065</c:v>
                </c:pt>
                <c:pt idx="364">
                  <c:v>-5.2999956997051232</c:v>
                </c:pt>
                <c:pt idx="365">
                  <c:v>-5.1783068355935162</c:v>
                </c:pt>
                <c:pt idx="366">
                  <c:v>-5.9955533126743461</c:v>
                </c:pt>
                <c:pt idx="367">
                  <c:v>-6.8202599902665453</c:v>
                </c:pt>
                <c:pt idx="368">
                  <c:v>-7.3988446744464058</c:v>
                </c:pt>
                <c:pt idx="369">
                  <c:v>-5.1732577071587071</c:v>
                </c:pt>
                <c:pt idx="370">
                  <c:v>-4.5195325277152358</c:v>
                </c:pt>
                <c:pt idx="371">
                  <c:v>-4.7121310950316673</c:v>
                </c:pt>
                <c:pt idx="372">
                  <c:v>-4.6827464074670102</c:v>
                </c:pt>
                <c:pt idx="373">
                  <c:v>-4.4261431524749186</c:v>
                </c:pt>
                <c:pt idx="374">
                  <c:v>-3.8845896381989862</c:v>
                </c:pt>
                <c:pt idx="375">
                  <c:v>-2.989151536377098</c:v>
                </c:pt>
                <c:pt idx="376">
                  <c:v>-3.9978343666739042</c:v>
                </c:pt>
                <c:pt idx="377">
                  <c:v>-4.5585077731712085</c:v>
                </c:pt>
                <c:pt idx="378">
                  <c:v>-4.7311293078881453</c:v>
                </c:pt>
                <c:pt idx="379">
                  <c:v>-5.5509459303868383</c:v>
                </c:pt>
                <c:pt idx="380">
                  <c:v>-6.9162289207277983</c:v>
                </c:pt>
                <c:pt idx="381">
                  <c:v>-8.578814390919197</c:v>
                </c:pt>
                <c:pt idx="382">
                  <c:v>-10.407063321429037</c:v>
                </c:pt>
                <c:pt idx="383">
                  <c:v>-10.750390711344894</c:v>
                </c:pt>
                <c:pt idx="384">
                  <c:v>-11.159520067247389</c:v>
                </c:pt>
                <c:pt idx="385">
                  <c:v>-11.681494895633863</c:v>
                </c:pt>
                <c:pt idx="386">
                  <c:v>-11.687135980201404</c:v>
                </c:pt>
                <c:pt idx="387">
                  <c:v>-11.951069893711107</c:v>
                </c:pt>
                <c:pt idx="388">
                  <c:v>-11.510653928486443</c:v>
                </c:pt>
                <c:pt idx="389">
                  <c:v>-10.851289727295917</c:v>
                </c:pt>
                <c:pt idx="390">
                  <c:v>-10.708652383882979</c:v>
                </c:pt>
                <c:pt idx="391">
                  <c:v>-10.608035644693585</c:v>
                </c:pt>
                <c:pt idx="392">
                  <c:v>-11.089764798435706</c:v>
                </c:pt>
                <c:pt idx="393">
                  <c:v>-11.126388152996748</c:v>
                </c:pt>
                <c:pt idx="394">
                  <c:v>-10.546870688310287</c:v>
                </c:pt>
                <c:pt idx="395">
                  <c:v>-10.831761868942404</c:v>
                </c:pt>
                <c:pt idx="396">
                  <c:v>-11.036245346542897</c:v>
                </c:pt>
                <c:pt idx="397">
                  <c:v>-10.609301522738338</c:v>
                </c:pt>
                <c:pt idx="398">
                  <c:v>-10.222380238582417</c:v>
                </c:pt>
                <c:pt idx="399">
                  <c:v>-8.7533361406855157</c:v>
                </c:pt>
                <c:pt idx="400">
                  <c:v>-8.5782979677080391</c:v>
                </c:pt>
                <c:pt idx="401">
                  <c:v>-8.3378198402406305</c:v>
                </c:pt>
                <c:pt idx="402">
                  <c:v>-7.9713704207745275</c:v>
                </c:pt>
                <c:pt idx="403">
                  <c:v>-7.8572069418440753</c:v>
                </c:pt>
                <c:pt idx="404">
                  <c:v>-7.9268485617897904</c:v>
                </c:pt>
                <c:pt idx="405">
                  <c:v>-7.9088103326587813</c:v>
                </c:pt>
                <c:pt idx="406">
                  <c:v>-8.9199039530956235</c:v>
                </c:pt>
                <c:pt idx="407">
                  <c:v>-8.8311179145262688</c:v>
                </c:pt>
                <c:pt idx="408">
                  <c:v>-7.0859389271607833</c:v>
                </c:pt>
                <c:pt idx="409">
                  <c:v>-6.8828980921956529</c:v>
                </c:pt>
                <c:pt idx="410">
                  <c:v>-6.8350591008038544</c:v>
                </c:pt>
                <c:pt idx="411">
                  <c:v>-6.5448901993663293</c:v>
                </c:pt>
                <c:pt idx="412">
                  <c:v>-5.9347877245024181</c:v>
                </c:pt>
                <c:pt idx="413">
                  <c:v>-5.4315058611354292</c:v>
                </c:pt>
                <c:pt idx="414">
                  <c:v>-5.1575673549068979</c:v>
                </c:pt>
                <c:pt idx="415">
                  <c:v>-6.3709912419705175</c:v>
                </c:pt>
                <c:pt idx="416">
                  <c:v>-6.0634524049581637</c:v>
                </c:pt>
                <c:pt idx="417">
                  <c:v>-6.0937020798764481</c:v>
                </c:pt>
                <c:pt idx="418">
                  <c:v>-6.1857204116538815</c:v>
                </c:pt>
                <c:pt idx="419">
                  <c:v>-6.0648829737971894</c:v>
                </c:pt>
                <c:pt idx="420">
                  <c:v>-6.8128795014525396</c:v>
                </c:pt>
                <c:pt idx="421">
                  <c:v>-7.414145969392484</c:v>
                </c:pt>
                <c:pt idx="422">
                  <c:v>-8.0906455942923241</c:v>
                </c:pt>
                <c:pt idx="423">
                  <c:v>-8.9766543762939826</c:v>
                </c:pt>
                <c:pt idx="424">
                  <c:v>-9.1837049152313135</c:v>
                </c:pt>
                <c:pt idx="425">
                  <c:v>-9.636906090267308</c:v>
                </c:pt>
                <c:pt idx="426">
                  <c:v>-10.815756509688594</c:v>
                </c:pt>
                <c:pt idx="427">
                  <c:v>-10.952605402383869</c:v>
                </c:pt>
                <c:pt idx="428">
                  <c:v>-11.364472437698998</c:v>
                </c:pt>
                <c:pt idx="429">
                  <c:v>-11.459341252220943</c:v>
                </c:pt>
                <c:pt idx="430">
                  <c:v>-11.385354482115812</c:v>
                </c:pt>
                <c:pt idx="431">
                  <c:v>-11.683561590082258</c:v>
                </c:pt>
                <c:pt idx="432">
                  <c:v>-12.234919303407846</c:v>
                </c:pt>
                <c:pt idx="433">
                  <c:v>-11.790176476362259</c:v>
                </c:pt>
                <c:pt idx="434">
                  <c:v>-11.346376567945665</c:v>
                </c:pt>
                <c:pt idx="435">
                  <c:v>-10.83939385873877</c:v>
                </c:pt>
                <c:pt idx="436">
                  <c:v>-10.397989977481808</c:v>
                </c:pt>
                <c:pt idx="437">
                  <c:v>-9.4938777967747665</c:v>
                </c:pt>
                <c:pt idx="438">
                  <c:v>-8.1980055298003638</c:v>
                </c:pt>
                <c:pt idx="439">
                  <c:v>-4.8410501949527527</c:v>
                </c:pt>
                <c:pt idx="440">
                  <c:v>-1.9365216634775166</c:v>
                </c:pt>
                <c:pt idx="441">
                  <c:v>1.8371247872269969</c:v>
                </c:pt>
                <c:pt idx="442">
                  <c:v>5.0877776068851022</c:v>
                </c:pt>
                <c:pt idx="443">
                  <c:v>9.1637098727129445</c:v>
                </c:pt>
                <c:pt idx="444">
                  <c:v>14.279089811519112</c:v>
                </c:pt>
                <c:pt idx="445">
                  <c:v>18.437575338287608</c:v>
                </c:pt>
                <c:pt idx="446">
                  <c:v>20.67445225741357</c:v>
                </c:pt>
                <c:pt idx="447">
                  <c:v>21.634673014669772</c:v>
                </c:pt>
                <c:pt idx="448">
                  <c:v>23.343377781973334</c:v>
                </c:pt>
                <c:pt idx="449">
                  <c:v>24.906552509636999</c:v>
                </c:pt>
                <c:pt idx="450">
                  <c:v>25.716416863675683</c:v>
                </c:pt>
                <c:pt idx="451">
                  <c:v>23.110869769136475</c:v>
                </c:pt>
                <c:pt idx="452">
                  <c:v>22.974341275344479</c:v>
                </c:pt>
                <c:pt idx="453">
                  <c:v>21.057804502697014</c:v>
                </c:pt>
                <c:pt idx="454">
                  <c:v>22.404872946300998</c:v>
                </c:pt>
                <c:pt idx="455">
                  <c:v>22.331556702379938</c:v>
                </c:pt>
                <c:pt idx="456">
                  <c:v>22.02391814370792</c:v>
                </c:pt>
                <c:pt idx="457">
                  <c:v>23.018016144395631</c:v>
                </c:pt>
                <c:pt idx="458">
                  <c:v>24.819244231387891</c:v>
                </c:pt>
                <c:pt idx="459">
                  <c:v>26.087974700890495</c:v>
                </c:pt>
                <c:pt idx="460">
                  <c:v>28.630109813756196</c:v>
                </c:pt>
                <c:pt idx="461">
                  <c:v>30.956572596723309</c:v>
                </c:pt>
                <c:pt idx="462">
                  <c:v>30.686935629599425</c:v>
                </c:pt>
                <c:pt idx="463">
                  <c:v>31.899794826146199</c:v>
                </c:pt>
                <c:pt idx="464">
                  <c:v>32.199213658956126</c:v>
                </c:pt>
                <c:pt idx="465">
                  <c:v>31.160243306397287</c:v>
                </c:pt>
                <c:pt idx="466">
                  <c:v>30.550910324525628</c:v>
                </c:pt>
                <c:pt idx="467">
                  <c:v>29.384684148415452</c:v>
                </c:pt>
                <c:pt idx="468">
                  <c:v>26.659652729988718</c:v>
                </c:pt>
                <c:pt idx="469">
                  <c:v>26.887848679445742</c:v>
                </c:pt>
                <c:pt idx="470">
                  <c:v>26.196538969233199</c:v>
                </c:pt>
                <c:pt idx="471">
                  <c:v>24.458246352779117</c:v>
                </c:pt>
                <c:pt idx="472">
                  <c:v>24.707868612543535</c:v>
                </c:pt>
                <c:pt idx="473">
                  <c:v>25.412386730609324</c:v>
                </c:pt>
                <c:pt idx="474">
                  <c:v>25.679350319953347</c:v>
                </c:pt>
                <c:pt idx="475">
                  <c:v>26.297171049430037</c:v>
                </c:pt>
                <c:pt idx="476">
                  <c:v>26.185567062891998</c:v>
                </c:pt>
                <c:pt idx="477">
                  <c:v>26.781115118506428</c:v>
                </c:pt>
                <c:pt idx="478">
                  <c:v>27.474965210750845</c:v>
                </c:pt>
                <c:pt idx="479">
                  <c:v>28.370762903428982</c:v>
                </c:pt>
                <c:pt idx="480">
                  <c:v>26.944587069514082</c:v>
                </c:pt>
                <c:pt idx="481">
                  <c:v>27.190714009653639</c:v>
                </c:pt>
                <c:pt idx="482">
                  <c:v>28.901057873106758</c:v>
                </c:pt>
                <c:pt idx="483">
                  <c:v>30.459323801620773</c:v>
                </c:pt>
                <c:pt idx="484">
                  <c:v>31.353028478315327</c:v>
                </c:pt>
                <c:pt idx="485">
                  <c:v>30.365160239147976</c:v>
                </c:pt>
                <c:pt idx="486">
                  <c:v>30.623403671288568</c:v>
                </c:pt>
                <c:pt idx="487">
                  <c:v>30.45444523804829</c:v>
                </c:pt>
                <c:pt idx="488">
                  <c:v>30.810922449417966</c:v>
                </c:pt>
                <c:pt idx="489">
                  <c:v>28.316419122213066</c:v>
                </c:pt>
                <c:pt idx="490">
                  <c:v>28.596475893069758</c:v>
                </c:pt>
                <c:pt idx="491">
                  <c:v>29.399902191021113</c:v>
                </c:pt>
                <c:pt idx="492">
                  <c:v>29.925990442433314</c:v>
                </c:pt>
                <c:pt idx="493">
                  <c:v>29.546138805143492</c:v>
                </c:pt>
                <c:pt idx="494">
                  <c:v>29.72537679966582</c:v>
                </c:pt>
                <c:pt idx="495">
                  <c:v>29.608741706555428</c:v>
                </c:pt>
                <c:pt idx="496">
                  <c:v>31.18617043953742</c:v>
                </c:pt>
                <c:pt idx="497">
                  <c:v>31.47157474953271</c:v>
                </c:pt>
                <c:pt idx="498">
                  <c:v>30.892058032373789</c:v>
                </c:pt>
                <c:pt idx="499">
                  <c:v>31.407359986472045</c:v>
                </c:pt>
                <c:pt idx="500">
                  <c:v>31.082654518033461</c:v>
                </c:pt>
                <c:pt idx="501">
                  <c:v>30.482980311575972</c:v>
                </c:pt>
                <c:pt idx="502">
                  <c:v>29.622136792954063</c:v>
                </c:pt>
                <c:pt idx="503">
                  <c:v>28.745432382351428</c:v>
                </c:pt>
                <c:pt idx="504">
                  <c:v>26.435232885290699</c:v>
                </c:pt>
                <c:pt idx="505">
                  <c:v>25.399480554356803</c:v>
                </c:pt>
                <c:pt idx="506">
                  <c:v>24.435858124914006</c:v>
                </c:pt>
                <c:pt idx="507">
                  <c:v>23.927273959185328</c:v>
                </c:pt>
                <c:pt idx="508">
                  <c:v>24.070187738281877</c:v>
                </c:pt>
                <c:pt idx="509">
                  <c:v>23.780686736756223</c:v>
                </c:pt>
                <c:pt idx="510">
                  <c:v>22.436841010701418</c:v>
                </c:pt>
                <c:pt idx="511">
                  <c:v>22.783649980526679</c:v>
                </c:pt>
                <c:pt idx="512">
                  <c:v>23.319903190578334</c:v>
                </c:pt>
                <c:pt idx="513">
                  <c:v>23.723609693105665</c:v>
                </c:pt>
                <c:pt idx="514">
                  <c:v>24.052872580763772</c:v>
                </c:pt>
                <c:pt idx="515">
                  <c:v>22.237672797070086</c:v>
                </c:pt>
                <c:pt idx="516">
                  <c:v>21.154348777564326</c:v>
                </c:pt>
                <c:pt idx="517">
                  <c:v>20.933708580481103</c:v>
                </c:pt>
                <c:pt idx="518">
                  <c:v>20.102063785209996</c:v>
                </c:pt>
                <c:pt idx="519">
                  <c:v>18.225843386955489</c:v>
                </c:pt>
                <c:pt idx="520">
                  <c:v>16.556159103149373</c:v>
                </c:pt>
                <c:pt idx="521">
                  <c:v>15.873297321782132</c:v>
                </c:pt>
                <c:pt idx="522">
                  <c:v>17.105790196148057</c:v>
                </c:pt>
                <c:pt idx="523">
                  <c:v>19.299954566830223</c:v>
                </c:pt>
                <c:pt idx="524">
                  <c:v>19.460242416965354</c:v>
                </c:pt>
                <c:pt idx="525">
                  <c:v>19.65936218930791</c:v>
                </c:pt>
                <c:pt idx="526">
                  <c:v>21.135898609686183</c:v>
                </c:pt>
                <c:pt idx="527">
                  <c:v>21.133601138625998</c:v>
                </c:pt>
                <c:pt idx="528">
                  <c:v>20.918865211036923</c:v>
                </c:pt>
                <c:pt idx="529">
                  <c:v>20.930059069882258</c:v>
                </c:pt>
                <c:pt idx="530">
                  <c:v>18.919276532421758</c:v>
                </c:pt>
                <c:pt idx="531">
                  <c:v>18.053881772397375</c:v>
                </c:pt>
                <c:pt idx="532">
                  <c:v>17.513420292547661</c:v>
                </c:pt>
                <c:pt idx="533">
                  <c:v>15.833297823310394</c:v>
                </c:pt>
                <c:pt idx="534">
                  <c:v>16.263425765059274</c:v>
                </c:pt>
                <c:pt idx="535">
                  <c:v>16.253572631498475</c:v>
                </c:pt>
                <c:pt idx="536">
                  <c:v>15.559195151931197</c:v>
                </c:pt>
                <c:pt idx="537">
                  <c:v>15.717381577926748</c:v>
                </c:pt>
                <c:pt idx="538">
                  <c:v>16.035167638486563</c:v>
                </c:pt>
                <c:pt idx="539">
                  <c:v>16.082811016722864</c:v>
                </c:pt>
                <c:pt idx="540">
                  <c:v>16.169600749892947</c:v>
                </c:pt>
                <c:pt idx="541">
                  <c:v>16.149860912618418</c:v>
                </c:pt>
                <c:pt idx="542">
                  <c:v>15.941229210256681</c:v>
                </c:pt>
                <c:pt idx="543">
                  <c:v>16.070487611070988</c:v>
                </c:pt>
                <c:pt idx="544">
                  <c:v>16.679553583213313</c:v>
                </c:pt>
                <c:pt idx="545">
                  <c:v>16.334398990153879</c:v>
                </c:pt>
                <c:pt idx="546">
                  <c:v>16.606583366618285</c:v>
                </c:pt>
                <c:pt idx="547">
                  <c:v>15.814440436556371</c:v>
                </c:pt>
                <c:pt idx="548">
                  <c:v>15.444931816236917</c:v>
                </c:pt>
                <c:pt idx="549">
                  <c:v>14.207826969466755</c:v>
                </c:pt>
                <c:pt idx="550">
                  <c:v>13.11351909584644</c:v>
                </c:pt>
                <c:pt idx="551">
                  <c:v>12.333113470392165</c:v>
                </c:pt>
                <c:pt idx="552">
                  <c:v>11.835913200797705</c:v>
                </c:pt>
                <c:pt idx="553">
                  <c:v>10.541312160477554</c:v>
                </c:pt>
                <c:pt idx="554">
                  <c:v>9.9626355605941601</c:v>
                </c:pt>
                <c:pt idx="555">
                  <c:v>8.9118932824178199</c:v>
                </c:pt>
                <c:pt idx="556">
                  <c:v>8.4249375166922498</c:v>
                </c:pt>
                <c:pt idx="557">
                  <c:v>8.1679648079596952</c:v>
                </c:pt>
                <c:pt idx="558">
                  <c:v>7.8809378833451973</c:v>
                </c:pt>
                <c:pt idx="559">
                  <c:v>6.7994844918049751</c:v>
                </c:pt>
                <c:pt idx="560">
                  <c:v>5.052784383265946</c:v>
                </c:pt>
                <c:pt idx="561">
                  <c:v>4.3775758343004814</c:v>
                </c:pt>
                <c:pt idx="562">
                  <c:v>4.1080965488521626</c:v>
                </c:pt>
                <c:pt idx="563">
                  <c:v>4.2094737226787977</c:v>
                </c:pt>
                <c:pt idx="564">
                  <c:v>4.2010802706936383</c:v>
                </c:pt>
                <c:pt idx="565">
                  <c:v>3.1031474603390743</c:v>
                </c:pt>
                <c:pt idx="566">
                  <c:v>3.3569401020091787</c:v>
                </c:pt>
                <c:pt idx="567">
                  <c:v>4.0519786230927348</c:v>
                </c:pt>
                <c:pt idx="568">
                  <c:v>3.9162963126741039</c:v>
                </c:pt>
                <c:pt idx="569">
                  <c:v>3.7441758824390634</c:v>
                </c:pt>
                <c:pt idx="570">
                  <c:v>4.0418686983331193</c:v>
                </c:pt>
                <c:pt idx="571">
                  <c:v>3.984831365878029</c:v>
                </c:pt>
                <c:pt idx="572">
                  <c:v>3.9113126472485513</c:v>
                </c:pt>
                <c:pt idx="573">
                  <c:v>4.478486596948331</c:v>
                </c:pt>
                <c:pt idx="574">
                  <c:v>5.8790846643384338</c:v>
                </c:pt>
                <c:pt idx="575">
                  <c:v>5.7617989917705854</c:v>
                </c:pt>
                <c:pt idx="576">
                  <c:v>5.6637601633682095</c:v>
                </c:pt>
                <c:pt idx="577">
                  <c:v>5.5041843152841485</c:v>
                </c:pt>
                <c:pt idx="578">
                  <c:v>5.8774127848279303</c:v>
                </c:pt>
                <c:pt idx="579">
                  <c:v>6.0895836059375297</c:v>
                </c:pt>
                <c:pt idx="580">
                  <c:v>6.2411956941225224</c:v>
                </c:pt>
                <c:pt idx="581">
                  <c:v>5.5615807609197807</c:v>
                </c:pt>
                <c:pt idx="582">
                  <c:v>6.4497345924055969</c:v>
                </c:pt>
                <c:pt idx="583">
                  <c:v>6.7612376421952387</c:v>
                </c:pt>
                <c:pt idx="584">
                  <c:v>6.9319501121330704</c:v>
                </c:pt>
                <c:pt idx="585">
                  <c:v>6.6280009513263991</c:v>
                </c:pt>
                <c:pt idx="586">
                  <c:v>6.5971872472472324</c:v>
                </c:pt>
                <c:pt idx="587">
                  <c:v>7.0407187986130726</c:v>
                </c:pt>
                <c:pt idx="588">
                  <c:v>8.00218156423424</c:v>
                </c:pt>
                <c:pt idx="589">
                  <c:v>6.7488572764211101</c:v>
                </c:pt>
                <c:pt idx="590">
                  <c:v>6.5283480621140644</c:v>
                </c:pt>
                <c:pt idx="591">
                  <c:v>6.4414271952368054</c:v>
                </c:pt>
                <c:pt idx="592">
                  <c:v>6.8501056323208704</c:v>
                </c:pt>
                <c:pt idx="593">
                  <c:v>6.7762628727430689</c:v>
                </c:pt>
                <c:pt idx="594">
                  <c:v>7.1343640505487205</c:v>
                </c:pt>
                <c:pt idx="595">
                  <c:v>6.6504262965524097</c:v>
                </c:pt>
                <c:pt idx="596">
                  <c:v>6.9072496872577602</c:v>
                </c:pt>
                <c:pt idx="597">
                  <c:v>6.9002584793430088</c:v>
                </c:pt>
                <c:pt idx="598">
                  <c:v>6.8461023755478099</c:v>
                </c:pt>
                <c:pt idx="599">
                  <c:v>5.8742028877083419</c:v>
                </c:pt>
                <c:pt idx="600">
                  <c:v>5.458789560402141</c:v>
                </c:pt>
                <c:pt idx="601">
                  <c:v>4.3389040091216193</c:v>
                </c:pt>
                <c:pt idx="602">
                  <c:v>3.6450575264935376</c:v>
                </c:pt>
                <c:pt idx="603">
                  <c:v>3.6168278623283352</c:v>
                </c:pt>
                <c:pt idx="604">
                  <c:v>3.7427789651088474</c:v>
                </c:pt>
                <c:pt idx="605">
                  <c:v>3.6456379277605628</c:v>
                </c:pt>
                <c:pt idx="606">
                  <c:v>4.1308514533947607</c:v>
                </c:pt>
                <c:pt idx="607">
                  <c:v>4.3352686868162404</c:v>
                </c:pt>
                <c:pt idx="608">
                  <c:v>3.8706808653384965</c:v>
                </c:pt>
                <c:pt idx="609">
                  <c:v>4.1274713317329743</c:v>
                </c:pt>
                <c:pt idx="610">
                  <c:v>4.3397470426008171</c:v>
                </c:pt>
                <c:pt idx="611">
                  <c:v>4.1189140786151741</c:v>
                </c:pt>
                <c:pt idx="612">
                  <c:v>4.0462780481248988</c:v>
                </c:pt>
                <c:pt idx="613">
                  <c:v>4.1532799266482234</c:v>
                </c:pt>
                <c:pt idx="614">
                  <c:v>4.1964103491454896</c:v>
                </c:pt>
                <c:pt idx="615">
                  <c:v>4.8080295881328903</c:v>
                </c:pt>
                <c:pt idx="616">
                  <c:v>4.816315373395514</c:v>
                </c:pt>
                <c:pt idx="617">
                  <c:v>4.3664676443606698</c:v>
                </c:pt>
                <c:pt idx="618">
                  <c:v>4.2830567550076237</c:v>
                </c:pt>
                <c:pt idx="619">
                  <c:v>3.9703681659272667</c:v>
                </c:pt>
                <c:pt idx="620">
                  <c:v>3.5320172833073373</c:v>
                </c:pt>
                <c:pt idx="621">
                  <c:v>3.6579509949324063</c:v>
                </c:pt>
                <c:pt idx="622">
                  <c:v>3.2935790183606315</c:v>
                </c:pt>
                <c:pt idx="623">
                  <c:v>3.3783396757469686</c:v>
                </c:pt>
                <c:pt idx="624">
                  <c:v>4.7086253109021854</c:v>
                </c:pt>
                <c:pt idx="625">
                  <c:v>5.2365165656204056</c:v>
                </c:pt>
                <c:pt idx="626">
                  <c:v>5.7596679286300612</c:v>
                </c:pt>
                <c:pt idx="627">
                  <c:v>5.8885811341285281</c:v>
                </c:pt>
                <c:pt idx="628">
                  <c:v>6.0564031530798648</c:v>
                </c:pt>
                <c:pt idx="629">
                  <c:v>6.1724130387366793</c:v>
                </c:pt>
                <c:pt idx="630">
                  <c:v>5.7005806388426512</c:v>
                </c:pt>
                <c:pt idx="631">
                  <c:v>4.8435684010077553</c:v>
                </c:pt>
                <c:pt idx="632">
                  <c:v>4.8728951818896844</c:v>
                </c:pt>
                <c:pt idx="633">
                  <c:v>4.8388598946859531</c:v>
                </c:pt>
                <c:pt idx="634">
                  <c:v>4.797353772678389</c:v>
                </c:pt>
                <c:pt idx="635">
                  <c:v>4.9111782481769302</c:v>
                </c:pt>
                <c:pt idx="636">
                  <c:v>5.1903042905526462</c:v>
                </c:pt>
                <c:pt idx="637">
                  <c:v>4.525163053379023</c:v>
                </c:pt>
                <c:pt idx="638">
                  <c:v>4.0512825033594968</c:v>
                </c:pt>
                <c:pt idx="639">
                  <c:v>4.1927937714260421</c:v>
                </c:pt>
                <c:pt idx="640">
                  <c:v>3.8961859423977399</c:v>
                </c:pt>
                <c:pt idx="641">
                  <c:v>3.9725775017303731</c:v>
                </c:pt>
                <c:pt idx="642">
                  <c:v>3.543947695880044</c:v>
                </c:pt>
                <c:pt idx="643">
                  <c:v>3.3151769655616334</c:v>
                </c:pt>
                <c:pt idx="644">
                  <c:v>3.6125040651926206</c:v>
                </c:pt>
                <c:pt idx="645">
                  <c:v>4.0308890039412333</c:v>
                </c:pt>
                <c:pt idx="646">
                  <c:v>3.5632079188580996</c:v>
                </c:pt>
                <c:pt idx="647">
                  <c:v>3.8212584132469694</c:v>
                </c:pt>
                <c:pt idx="648">
                  <c:v>3.8137053955379803</c:v>
                </c:pt>
                <c:pt idx="649">
                  <c:v>3.7262613883333953</c:v>
                </c:pt>
                <c:pt idx="650">
                  <c:v>3.6475623165213613</c:v>
                </c:pt>
                <c:pt idx="651">
                  <c:v>4.1865949949677894</c:v>
                </c:pt>
                <c:pt idx="652">
                  <c:v>3.8717669765196763</c:v>
                </c:pt>
                <c:pt idx="653">
                  <c:v>3.8294865769904782</c:v>
                </c:pt>
                <c:pt idx="654">
                  <c:v>3.5336072082245074</c:v>
                </c:pt>
                <c:pt idx="655">
                  <c:v>3.0503766371220462</c:v>
                </c:pt>
                <c:pt idx="656">
                  <c:v>3.4289604884169651</c:v>
                </c:pt>
                <c:pt idx="657">
                  <c:v>3.3958070745553046</c:v>
                </c:pt>
                <c:pt idx="658">
                  <c:v>3.3132851236211991</c:v>
                </c:pt>
                <c:pt idx="659">
                  <c:v>2.8426023980495319</c:v>
                </c:pt>
                <c:pt idx="660">
                  <c:v>2.5196574196799966</c:v>
                </c:pt>
                <c:pt idx="661">
                  <c:v>2.0645817095455379</c:v>
                </c:pt>
                <c:pt idx="662">
                  <c:v>2.4751859249214534</c:v>
                </c:pt>
                <c:pt idx="663">
                  <c:v>2.4692124351307041</c:v>
                </c:pt>
                <c:pt idx="664">
                  <c:v>2.7434714198614318</c:v>
                </c:pt>
                <c:pt idx="665">
                  <c:v>3.0184558260561727</c:v>
                </c:pt>
                <c:pt idx="666">
                  <c:v>4.4158871456678481</c:v>
                </c:pt>
                <c:pt idx="667">
                  <c:v>4.3680676521277002</c:v>
                </c:pt>
                <c:pt idx="668">
                  <c:v>4.8984350126912943</c:v>
                </c:pt>
                <c:pt idx="669">
                  <c:v>5.0542763016318117</c:v>
                </c:pt>
                <c:pt idx="670">
                  <c:v>4.7565845966630205</c:v>
                </c:pt>
                <c:pt idx="671">
                  <c:v>4.9501650333547316</c:v>
                </c:pt>
                <c:pt idx="672">
                  <c:v>4.9772670900951441</c:v>
                </c:pt>
                <c:pt idx="673">
                  <c:v>4.2783596493009632</c:v>
                </c:pt>
                <c:pt idx="674">
                  <c:v>4.7317798566060416</c:v>
                </c:pt>
                <c:pt idx="675">
                  <c:v>4.8320287281172467</c:v>
                </c:pt>
                <c:pt idx="676">
                  <c:v>4.9755366123367439</c:v>
                </c:pt>
                <c:pt idx="677">
                  <c:v>5.024277752800943</c:v>
                </c:pt>
                <c:pt idx="678">
                  <c:v>4.6078891240896409</c:v>
                </c:pt>
                <c:pt idx="679">
                  <c:v>6.3713725655531634</c:v>
                </c:pt>
                <c:pt idx="680">
                  <c:v>7.3433628855921098</c:v>
                </c:pt>
                <c:pt idx="681">
                  <c:v>7.3399578467119486</c:v>
                </c:pt>
                <c:pt idx="682">
                  <c:v>7.7328759790634836</c:v>
                </c:pt>
                <c:pt idx="683">
                  <c:v>7.809200347195441</c:v>
                </c:pt>
                <c:pt idx="684">
                  <c:v>8.3397439255465358</c:v>
                </c:pt>
                <c:pt idx="685">
                  <c:v>7.7586179158422377</c:v>
                </c:pt>
                <c:pt idx="686">
                  <c:v>8.0762486254067447</c:v>
                </c:pt>
                <c:pt idx="687">
                  <c:v>8.1953561363488614</c:v>
                </c:pt>
                <c:pt idx="688">
                  <c:v>8.5534899511670002</c:v>
                </c:pt>
                <c:pt idx="689">
                  <c:v>8.4737677462797958</c:v>
                </c:pt>
                <c:pt idx="690">
                  <c:v>8.5710657757460815</c:v>
                </c:pt>
                <c:pt idx="691">
                  <c:v>8.6150747520426272</c:v>
                </c:pt>
                <c:pt idx="692">
                  <c:v>8.9166767876906743</c:v>
                </c:pt>
                <c:pt idx="693">
                  <c:v>8.246455020569929</c:v>
                </c:pt>
                <c:pt idx="694">
                  <c:v>8.5489130996872067</c:v>
                </c:pt>
                <c:pt idx="695">
                  <c:v>9.9917197201429335</c:v>
                </c:pt>
                <c:pt idx="696">
                  <c:v>12.247204383062066</c:v>
                </c:pt>
                <c:pt idx="697">
                  <c:v>12.070070982565738</c:v>
                </c:pt>
                <c:pt idx="698">
                  <c:v>11.459234172159839</c:v>
                </c:pt>
                <c:pt idx="699">
                  <c:v>11.7087248292636</c:v>
                </c:pt>
                <c:pt idx="700">
                  <c:v>11.254714322094555</c:v>
                </c:pt>
                <c:pt idx="701">
                  <c:v>8.9770409656774426</c:v>
                </c:pt>
                <c:pt idx="702">
                  <c:v>8.1596487787810137</c:v>
                </c:pt>
                <c:pt idx="703">
                  <c:v>7.2085945417529587</c:v>
                </c:pt>
                <c:pt idx="704">
                  <c:v>6.3736896032231067</c:v>
                </c:pt>
                <c:pt idx="705">
                  <c:v>5.7607567080938749</c:v>
                </c:pt>
                <c:pt idx="706">
                  <c:v>5.2079348159814982</c:v>
                </c:pt>
                <c:pt idx="707">
                  <c:v>4.4675884198895615</c:v>
                </c:pt>
                <c:pt idx="708">
                  <c:v>6.1868127155028807</c:v>
                </c:pt>
                <c:pt idx="709">
                  <c:v>4.8830401835132351</c:v>
                </c:pt>
                <c:pt idx="710">
                  <c:v>2.9415519804924957</c:v>
                </c:pt>
                <c:pt idx="711">
                  <c:v>3.1047032863616963</c:v>
                </c:pt>
                <c:pt idx="712">
                  <c:v>3.317160842672167</c:v>
                </c:pt>
                <c:pt idx="713">
                  <c:v>3.5533442546577692</c:v>
                </c:pt>
                <c:pt idx="714">
                  <c:v>3.1586644656138461</c:v>
                </c:pt>
                <c:pt idx="715">
                  <c:v>2.8810863437601868</c:v>
                </c:pt>
                <c:pt idx="716">
                  <c:v>2.6017347413726868</c:v>
                </c:pt>
                <c:pt idx="717">
                  <c:v>1.8591742332199215</c:v>
                </c:pt>
                <c:pt idx="718">
                  <c:v>1.3527622932105656</c:v>
                </c:pt>
                <c:pt idx="719">
                  <c:v>1.1486786957189981</c:v>
                </c:pt>
                <c:pt idx="720">
                  <c:v>1.4341333575718191</c:v>
                </c:pt>
                <c:pt idx="721">
                  <c:v>1.8531937447810267</c:v>
                </c:pt>
                <c:pt idx="722">
                  <c:v>0.35455328713365269</c:v>
                </c:pt>
                <c:pt idx="723">
                  <c:v>0.21109202386631482</c:v>
                </c:pt>
                <c:pt idx="724">
                  <c:v>1.6526888517221266E-2</c:v>
                </c:pt>
                <c:pt idx="725">
                  <c:v>-9.4129597371118992E-2</c:v>
                </c:pt>
                <c:pt idx="726">
                  <c:v>-0.67834638541885739</c:v>
                </c:pt>
                <c:pt idx="727">
                  <c:v>-2.6880996141577662</c:v>
                </c:pt>
                <c:pt idx="728">
                  <c:v>-4.5923559165672359</c:v>
                </c:pt>
                <c:pt idx="729">
                  <c:v>-5.2261004338694903</c:v>
                </c:pt>
                <c:pt idx="730">
                  <c:v>-5.6349104861065724</c:v>
                </c:pt>
                <c:pt idx="731">
                  <c:v>-6.1417635670847996</c:v>
                </c:pt>
                <c:pt idx="732">
                  <c:v>-6.1142675492027783</c:v>
                </c:pt>
                <c:pt idx="733">
                  <c:v>-6.0863711777428522</c:v>
                </c:pt>
                <c:pt idx="734">
                  <c:v>-6.2125576658669734</c:v>
                </c:pt>
                <c:pt idx="735">
                  <c:v>-5.589932268266538</c:v>
                </c:pt>
                <c:pt idx="736">
                  <c:v>-5.7362882636062738</c:v>
                </c:pt>
                <c:pt idx="737">
                  <c:v>-6.4991639261429652</c:v>
                </c:pt>
                <c:pt idx="738">
                  <c:v>-6.7639072198182069</c:v>
                </c:pt>
                <c:pt idx="739">
                  <c:v>-7.2935471938537617</c:v>
                </c:pt>
                <c:pt idx="740">
                  <c:v>-7.6777100597835402</c:v>
                </c:pt>
                <c:pt idx="741">
                  <c:v>-5.7079024401984197</c:v>
                </c:pt>
                <c:pt idx="742">
                  <c:v>-5.6367353943577188</c:v>
                </c:pt>
                <c:pt idx="743">
                  <c:v>-5.975221831931079</c:v>
                </c:pt>
                <c:pt idx="744">
                  <c:v>-4.0768172129817435</c:v>
                </c:pt>
                <c:pt idx="745">
                  <c:v>-1.8633087124452872</c:v>
                </c:pt>
                <c:pt idx="746">
                  <c:v>0.32422495723536671</c:v>
                </c:pt>
                <c:pt idx="747">
                  <c:v>3.2211579716538097</c:v>
                </c:pt>
                <c:pt idx="748">
                  <c:v>4.6858643431286513</c:v>
                </c:pt>
                <c:pt idx="749">
                  <c:v>7.300015834304479</c:v>
                </c:pt>
                <c:pt idx="750">
                  <c:v>9.0612765517742986</c:v>
                </c:pt>
                <c:pt idx="751">
                  <c:v>9.1820319015514062</c:v>
                </c:pt>
                <c:pt idx="752">
                  <c:v>9.6265261039682422</c:v>
                </c:pt>
                <c:pt idx="753">
                  <c:v>9.7348812577635062</c:v>
                </c:pt>
                <c:pt idx="754">
                  <c:v>8.7649622501742694</c:v>
                </c:pt>
                <c:pt idx="755">
                  <c:v>8.5131293361137121</c:v>
                </c:pt>
                <c:pt idx="756">
                  <c:v>7.9316219203139315</c:v>
                </c:pt>
                <c:pt idx="757">
                  <c:v>9.0973664283346629</c:v>
                </c:pt>
                <c:pt idx="758">
                  <c:v>8.6597206064773466</c:v>
                </c:pt>
                <c:pt idx="759">
                  <c:v>8.0148093484722427</c:v>
                </c:pt>
                <c:pt idx="760">
                  <c:v>8.5564499943458863</c:v>
                </c:pt>
                <c:pt idx="761">
                  <c:v>9.0108655904859329</c:v>
                </c:pt>
                <c:pt idx="762">
                  <c:v>8.9334435902163314</c:v>
                </c:pt>
                <c:pt idx="763">
                  <c:v>9.3475245481175566</c:v>
                </c:pt>
                <c:pt idx="764">
                  <c:v>8.8960496373016547</c:v>
                </c:pt>
                <c:pt idx="765">
                  <c:v>9.0032598124025451</c:v>
                </c:pt>
                <c:pt idx="766">
                  <c:v>9.151489600438083</c:v>
                </c:pt>
                <c:pt idx="767">
                  <c:v>8.8046033034007252</c:v>
                </c:pt>
                <c:pt idx="768">
                  <c:v>8.65584881798776</c:v>
                </c:pt>
                <c:pt idx="769">
                  <c:v>8.5975120417630926</c:v>
                </c:pt>
                <c:pt idx="770">
                  <c:v>8.5017138504623784</c:v>
                </c:pt>
                <c:pt idx="771">
                  <c:v>9.3650556840846004</c:v>
                </c:pt>
                <c:pt idx="772">
                  <c:v>11.003777324492239</c:v>
                </c:pt>
                <c:pt idx="773">
                  <c:v>9.9021546280783266</c:v>
                </c:pt>
                <c:pt idx="774">
                  <c:v>10.179948285591243</c:v>
                </c:pt>
                <c:pt idx="775">
                  <c:v>10.422794067099659</c:v>
                </c:pt>
                <c:pt idx="776">
                  <c:v>10.817203904319388</c:v>
                </c:pt>
                <c:pt idx="777">
                  <c:v>10.579666676903821</c:v>
                </c:pt>
                <c:pt idx="778">
                  <c:v>10.076730298876614</c:v>
                </c:pt>
                <c:pt idx="779">
                  <c:v>8.386321100146592</c:v>
                </c:pt>
                <c:pt idx="780">
                  <c:v>9.6537962631125787</c:v>
                </c:pt>
                <c:pt idx="781">
                  <c:v>9.7487668109431809</c:v>
                </c:pt>
                <c:pt idx="782">
                  <c:v>10.060670933103795</c:v>
                </c:pt>
                <c:pt idx="783">
                  <c:v>10.435960448154713</c:v>
                </c:pt>
                <c:pt idx="784">
                  <c:v>10.071728060563046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Semanais'!$Y$9:$Y$796</c:f>
              <c:strCache>
                <c:ptCount val="78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7">
                  <c:v>27-02-2022</c:v>
                </c:pt>
              </c:strCache>
            </c:strRef>
          </c:cat>
          <c:val>
            <c:numRef>
              <c:f>'Indicadores Semanais'!$AB$9:$AB$738</c:f>
              <c:numCache>
                <c:formatCode>0.0</c:formatCode>
                <c:ptCount val="73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-5.3279461359399534</c:v>
                </c:pt>
                <c:pt idx="366">
                  <c:v>-5.3279461359399534</c:v>
                </c:pt>
                <c:pt idx="367">
                  <c:v>-5.3279461359399534</c:v>
                </c:pt>
                <c:pt idx="368">
                  <c:v>-5.3279461359399534</c:v>
                </c:pt>
                <c:pt idx="369">
                  <c:v>-5.3279461359399534</c:v>
                </c:pt>
                <c:pt idx="370">
                  <c:v>-5.3279461359399534</c:v>
                </c:pt>
                <c:pt idx="371">
                  <c:v>-5.3279461359399534</c:v>
                </c:pt>
                <c:pt idx="372">
                  <c:v>-5.3279461359399534</c:v>
                </c:pt>
                <c:pt idx="373">
                  <c:v>-5.3279461359399534</c:v>
                </c:pt>
                <c:pt idx="374">
                  <c:v>-5.3279461359399534</c:v>
                </c:pt>
                <c:pt idx="375">
                  <c:v>-5.3279461359399534</c:v>
                </c:pt>
                <c:pt idx="376">
                  <c:v>-5.3279461359399534</c:v>
                </c:pt>
                <c:pt idx="377">
                  <c:v>-5.3279461359399534</c:v>
                </c:pt>
                <c:pt idx="378">
                  <c:v>-5.3279461359399534</c:v>
                </c:pt>
                <c:pt idx="379">
                  <c:v>-5.3279461359399534</c:v>
                </c:pt>
                <c:pt idx="380">
                  <c:v>-5.3279461359399534</c:v>
                </c:pt>
                <c:pt idx="381">
                  <c:v>-5.3279461359399534</c:v>
                </c:pt>
                <c:pt idx="382">
                  <c:v>-5.3279461359399534</c:v>
                </c:pt>
                <c:pt idx="383">
                  <c:v>-5.3279461359399534</c:v>
                </c:pt>
                <c:pt idx="384">
                  <c:v>-5.3279461359399534</c:v>
                </c:pt>
                <c:pt idx="385">
                  <c:v>-5.3279461359399534</c:v>
                </c:pt>
                <c:pt idx="386">
                  <c:v>-5.3279461359399534</c:v>
                </c:pt>
                <c:pt idx="387">
                  <c:v>-5.3279461359399534</c:v>
                </c:pt>
                <c:pt idx="388">
                  <c:v>-5.3279461359399534</c:v>
                </c:pt>
                <c:pt idx="389">
                  <c:v>-5.3279461359399534</c:v>
                </c:pt>
                <c:pt idx="390">
                  <c:v>-5.3279461359399534</c:v>
                </c:pt>
                <c:pt idx="391">
                  <c:v>-5.3279461359399534</c:v>
                </c:pt>
                <c:pt idx="392">
                  <c:v>-5.3279461359399534</c:v>
                </c:pt>
                <c:pt idx="393">
                  <c:v>-5.3279461359399534</c:v>
                </c:pt>
                <c:pt idx="394">
                  <c:v>-5.3279461359399534</c:v>
                </c:pt>
                <c:pt idx="395">
                  <c:v>-5.3279461359399534</c:v>
                </c:pt>
                <c:pt idx="396">
                  <c:v>-5.3279461359399534</c:v>
                </c:pt>
                <c:pt idx="397">
                  <c:v>-5.3279461359399534</c:v>
                </c:pt>
                <c:pt idx="398">
                  <c:v>-5.3279461359399534</c:v>
                </c:pt>
                <c:pt idx="399">
                  <c:v>-5.3279461359399534</c:v>
                </c:pt>
                <c:pt idx="400">
                  <c:v>-5.3279461359399534</c:v>
                </c:pt>
                <c:pt idx="401">
                  <c:v>-5.3279461359399534</c:v>
                </c:pt>
                <c:pt idx="402">
                  <c:v>-5.3279461359399534</c:v>
                </c:pt>
                <c:pt idx="403">
                  <c:v>-5.3279461359399534</c:v>
                </c:pt>
                <c:pt idx="404">
                  <c:v>-5.3279461359399534</c:v>
                </c:pt>
                <c:pt idx="405">
                  <c:v>-5.3279461359399534</c:v>
                </c:pt>
                <c:pt idx="406">
                  <c:v>-5.3279461359399534</c:v>
                </c:pt>
                <c:pt idx="407">
                  <c:v>-5.3279461359399534</c:v>
                </c:pt>
                <c:pt idx="408">
                  <c:v>-5.3279461359399534</c:v>
                </c:pt>
                <c:pt idx="409">
                  <c:v>-5.3279461359399534</c:v>
                </c:pt>
                <c:pt idx="410">
                  <c:v>-5.3279461359399534</c:v>
                </c:pt>
                <c:pt idx="411">
                  <c:v>-5.3279461359399534</c:v>
                </c:pt>
                <c:pt idx="412">
                  <c:v>-5.3279461359399534</c:v>
                </c:pt>
                <c:pt idx="413">
                  <c:v>-5.3279461359399534</c:v>
                </c:pt>
                <c:pt idx="414">
                  <c:v>-5.3279461359399534</c:v>
                </c:pt>
                <c:pt idx="415">
                  <c:v>-5.3279461359399534</c:v>
                </c:pt>
                <c:pt idx="416">
                  <c:v>-5.3279461359399534</c:v>
                </c:pt>
                <c:pt idx="417">
                  <c:v>-5.3279461359399534</c:v>
                </c:pt>
                <c:pt idx="418">
                  <c:v>-5.3279461359399534</c:v>
                </c:pt>
                <c:pt idx="419">
                  <c:v>-5.3279461359399534</c:v>
                </c:pt>
                <c:pt idx="420">
                  <c:v>-5.3279461359399534</c:v>
                </c:pt>
                <c:pt idx="421">
                  <c:v>-5.3279461359399534</c:v>
                </c:pt>
                <c:pt idx="422">
                  <c:v>-5.3279461359399534</c:v>
                </c:pt>
                <c:pt idx="423">
                  <c:v>-5.3279461359399534</c:v>
                </c:pt>
                <c:pt idx="424">
                  <c:v>-5.3279461359399534</c:v>
                </c:pt>
                <c:pt idx="425">
                  <c:v>-5.3279461359399534</c:v>
                </c:pt>
                <c:pt idx="426">
                  <c:v>-5.3279461359399534</c:v>
                </c:pt>
                <c:pt idx="427">
                  <c:v>-5.3279461359399534</c:v>
                </c:pt>
                <c:pt idx="428">
                  <c:v>-5.3279461359399534</c:v>
                </c:pt>
                <c:pt idx="429">
                  <c:v>-5.3279461359399534</c:v>
                </c:pt>
                <c:pt idx="430">
                  <c:v>-5.3279461359399534</c:v>
                </c:pt>
                <c:pt idx="431">
                  <c:v>-5.3279461359399534</c:v>
                </c:pt>
                <c:pt idx="432">
                  <c:v>-5.3279461359399534</c:v>
                </c:pt>
                <c:pt idx="433">
                  <c:v>-5.3279461359399534</c:v>
                </c:pt>
                <c:pt idx="434">
                  <c:v>-5.3279461359399534</c:v>
                </c:pt>
                <c:pt idx="435">
                  <c:v>-5.3279461359399534</c:v>
                </c:pt>
                <c:pt idx="436">
                  <c:v>-5.3279461359399534</c:v>
                </c:pt>
                <c:pt idx="437">
                  <c:v>-5.3279461359399534</c:v>
                </c:pt>
                <c:pt idx="438">
                  <c:v>-5.3279461359399534</c:v>
                </c:pt>
                <c:pt idx="439">
                  <c:v>-5.3279461359399534</c:v>
                </c:pt>
                <c:pt idx="440">
                  <c:v>-5.3279461359399534</c:v>
                </c:pt>
                <c:pt idx="441">
                  <c:v>-5.3279461359399534</c:v>
                </c:pt>
                <c:pt idx="442">
                  <c:v>-5.3279461359399534</c:v>
                </c:pt>
                <c:pt idx="443">
                  <c:v>-5.3279461359399534</c:v>
                </c:pt>
                <c:pt idx="444">
                  <c:v>-5.3279461359399534</c:v>
                </c:pt>
                <c:pt idx="445">
                  <c:v>-5.3279461359399534</c:v>
                </c:pt>
                <c:pt idx="446">
                  <c:v>-5.3279461359399534</c:v>
                </c:pt>
                <c:pt idx="447">
                  <c:v>-5.3279461359399534</c:v>
                </c:pt>
                <c:pt idx="448">
                  <c:v>-5.3279461359399534</c:v>
                </c:pt>
                <c:pt idx="449">
                  <c:v>-5.3279461359399534</c:v>
                </c:pt>
                <c:pt idx="450">
                  <c:v>-5.3279461359399534</c:v>
                </c:pt>
                <c:pt idx="451">
                  <c:v>-5.3279461359399534</c:v>
                </c:pt>
                <c:pt idx="452">
                  <c:v>-5.3279461359399534</c:v>
                </c:pt>
                <c:pt idx="453">
                  <c:v>-5.3279461359399534</c:v>
                </c:pt>
                <c:pt idx="454">
                  <c:v>-5.3279461359399534</c:v>
                </c:pt>
                <c:pt idx="455">
                  <c:v>16.542988646223634</c:v>
                </c:pt>
                <c:pt idx="456">
                  <c:v>16.542988646223634</c:v>
                </c:pt>
                <c:pt idx="457">
                  <c:v>16.542988646223634</c:v>
                </c:pt>
                <c:pt idx="458">
                  <c:v>16.542988646223634</c:v>
                </c:pt>
                <c:pt idx="459">
                  <c:v>16.542988646223634</c:v>
                </c:pt>
                <c:pt idx="460">
                  <c:v>16.542988646223634</c:v>
                </c:pt>
                <c:pt idx="461">
                  <c:v>16.542988646223634</c:v>
                </c:pt>
                <c:pt idx="462">
                  <c:v>16.542988646223634</c:v>
                </c:pt>
                <c:pt idx="463">
                  <c:v>16.542988646223634</c:v>
                </c:pt>
                <c:pt idx="464">
                  <c:v>16.542988646223634</c:v>
                </c:pt>
                <c:pt idx="465">
                  <c:v>16.542988646223634</c:v>
                </c:pt>
                <c:pt idx="466">
                  <c:v>16.542988646223634</c:v>
                </c:pt>
                <c:pt idx="467">
                  <c:v>16.542988646223634</c:v>
                </c:pt>
                <c:pt idx="468">
                  <c:v>16.542988646223634</c:v>
                </c:pt>
                <c:pt idx="469">
                  <c:v>16.542988646223634</c:v>
                </c:pt>
                <c:pt idx="470">
                  <c:v>16.542988646223634</c:v>
                </c:pt>
                <c:pt idx="471">
                  <c:v>16.542988646223634</c:v>
                </c:pt>
                <c:pt idx="472">
                  <c:v>16.542988646223634</c:v>
                </c:pt>
                <c:pt idx="473">
                  <c:v>16.542988646223634</c:v>
                </c:pt>
                <c:pt idx="474">
                  <c:v>16.542988646223634</c:v>
                </c:pt>
                <c:pt idx="475">
                  <c:v>16.542988646223634</c:v>
                </c:pt>
                <c:pt idx="476">
                  <c:v>16.542988646223634</c:v>
                </c:pt>
                <c:pt idx="477">
                  <c:v>16.542988646223634</c:v>
                </c:pt>
                <c:pt idx="478">
                  <c:v>16.542988646223634</c:v>
                </c:pt>
                <c:pt idx="479">
                  <c:v>16.542988646223634</c:v>
                </c:pt>
                <c:pt idx="480">
                  <c:v>16.542988646223634</c:v>
                </c:pt>
                <c:pt idx="481">
                  <c:v>16.542988646223634</c:v>
                </c:pt>
                <c:pt idx="482">
                  <c:v>16.542988646223634</c:v>
                </c:pt>
                <c:pt idx="483">
                  <c:v>16.542988646223634</c:v>
                </c:pt>
                <c:pt idx="484">
                  <c:v>16.542988646223634</c:v>
                </c:pt>
                <c:pt idx="485">
                  <c:v>16.542988646223634</c:v>
                </c:pt>
                <c:pt idx="486">
                  <c:v>16.542988646223634</c:v>
                </c:pt>
                <c:pt idx="487">
                  <c:v>16.542988646223634</c:v>
                </c:pt>
                <c:pt idx="488">
                  <c:v>16.542988646223634</c:v>
                </c:pt>
                <c:pt idx="489">
                  <c:v>16.542988646223634</c:v>
                </c:pt>
                <c:pt idx="490">
                  <c:v>16.542988646223634</c:v>
                </c:pt>
                <c:pt idx="491">
                  <c:v>16.542988646223634</c:v>
                </c:pt>
                <c:pt idx="492">
                  <c:v>16.542988646223634</c:v>
                </c:pt>
                <c:pt idx="493">
                  <c:v>16.542988646223634</c:v>
                </c:pt>
                <c:pt idx="494">
                  <c:v>16.542988646223634</c:v>
                </c:pt>
                <c:pt idx="495">
                  <c:v>16.542988646223634</c:v>
                </c:pt>
                <c:pt idx="496">
                  <c:v>16.542988646223634</c:v>
                </c:pt>
                <c:pt idx="497">
                  <c:v>16.542988646223634</c:v>
                </c:pt>
                <c:pt idx="498">
                  <c:v>16.542988646223634</c:v>
                </c:pt>
                <c:pt idx="499">
                  <c:v>16.542988646223634</c:v>
                </c:pt>
                <c:pt idx="500">
                  <c:v>16.542988646223634</c:v>
                </c:pt>
                <c:pt idx="501">
                  <c:v>16.542988646223634</c:v>
                </c:pt>
                <c:pt idx="502">
                  <c:v>16.542988646223634</c:v>
                </c:pt>
                <c:pt idx="503">
                  <c:v>16.542988646223634</c:v>
                </c:pt>
                <c:pt idx="504">
                  <c:v>16.542988646223634</c:v>
                </c:pt>
                <c:pt idx="505">
                  <c:v>16.542988646223634</c:v>
                </c:pt>
                <c:pt idx="506">
                  <c:v>16.542988646223634</c:v>
                </c:pt>
                <c:pt idx="507">
                  <c:v>16.542988646223634</c:v>
                </c:pt>
                <c:pt idx="508">
                  <c:v>16.542988646223634</c:v>
                </c:pt>
                <c:pt idx="509">
                  <c:v>16.542988646223634</c:v>
                </c:pt>
                <c:pt idx="510">
                  <c:v>16.542988646223634</c:v>
                </c:pt>
                <c:pt idx="511">
                  <c:v>16.542988646223634</c:v>
                </c:pt>
                <c:pt idx="512">
                  <c:v>16.542988646223634</c:v>
                </c:pt>
                <c:pt idx="513">
                  <c:v>16.542988646223634</c:v>
                </c:pt>
                <c:pt idx="514">
                  <c:v>16.542988646223634</c:v>
                </c:pt>
                <c:pt idx="515">
                  <c:v>16.542988646223634</c:v>
                </c:pt>
                <c:pt idx="516">
                  <c:v>16.542988646223634</c:v>
                </c:pt>
                <c:pt idx="517">
                  <c:v>16.542988646223634</c:v>
                </c:pt>
                <c:pt idx="518">
                  <c:v>16.542988646223634</c:v>
                </c:pt>
                <c:pt idx="519">
                  <c:v>16.542988646223634</c:v>
                </c:pt>
                <c:pt idx="520">
                  <c:v>16.542988646223634</c:v>
                </c:pt>
                <c:pt idx="521">
                  <c:v>16.542988646223634</c:v>
                </c:pt>
                <c:pt idx="522">
                  <c:v>16.542988646223634</c:v>
                </c:pt>
                <c:pt idx="523">
                  <c:v>16.542988646223634</c:v>
                </c:pt>
                <c:pt idx="524">
                  <c:v>16.542988646223634</c:v>
                </c:pt>
                <c:pt idx="525">
                  <c:v>16.542988646223634</c:v>
                </c:pt>
                <c:pt idx="526">
                  <c:v>16.542988646223634</c:v>
                </c:pt>
                <c:pt idx="527">
                  <c:v>16.542988646223634</c:v>
                </c:pt>
                <c:pt idx="528">
                  <c:v>16.542988646223634</c:v>
                </c:pt>
                <c:pt idx="529">
                  <c:v>16.542988646223634</c:v>
                </c:pt>
                <c:pt idx="530">
                  <c:v>16.542988646223634</c:v>
                </c:pt>
                <c:pt idx="531">
                  <c:v>16.542988646223634</c:v>
                </c:pt>
                <c:pt idx="532">
                  <c:v>16.542988646223634</c:v>
                </c:pt>
                <c:pt idx="533">
                  <c:v>16.542988646223634</c:v>
                </c:pt>
                <c:pt idx="534">
                  <c:v>16.542988646223634</c:v>
                </c:pt>
                <c:pt idx="535">
                  <c:v>16.542988646223634</c:v>
                </c:pt>
                <c:pt idx="536">
                  <c:v>16.542988646223634</c:v>
                </c:pt>
                <c:pt idx="537">
                  <c:v>16.542988646223634</c:v>
                </c:pt>
                <c:pt idx="538">
                  <c:v>16.542988646223634</c:v>
                </c:pt>
                <c:pt idx="539">
                  <c:v>16.542988646223634</c:v>
                </c:pt>
                <c:pt idx="540">
                  <c:v>16.542988646223634</c:v>
                </c:pt>
                <c:pt idx="541">
                  <c:v>16.542988646223634</c:v>
                </c:pt>
                <c:pt idx="542">
                  <c:v>16.542988646223634</c:v>
                </c:pt>
                <c:pt idx="543">
                  <c:v>16.542988646223634</c:v>
                </c:pt>
                <c:pt idx="544">
                  <c:v>16.542988646223634</c:v>
                </c:pt>
                <c:pt idx="545">
                  <c:v>16.542988646223634</c:v>
                </c:pt>
                <c:pt idx="546">
                  <c:v>4.4460270957564347</c:v>
                </c:pt>
                <c:pt idx="547">
                  <c:v>4.4460270957564347</c:v>
                </c:pt>
                <c:pt idx="548">
                  <c:v>4.4460270957564347</c:v>
                </c:pt>
                <c:pt idx="549">
                  <c:v>4.4460270957564347</c:v>
                </c:pt>
                <c:pt idx="550">
                  <c:v>4.4460270957564347</c:v>
                </c:pt>
                <c:pt idx="551">
                  <c:v>4.4460270957564347</c:v>
                </c:pt>
                <c:pt idx="552">
                  <c:v>4.4460270957564347</c:v>
                </c:pt>
                <c:pt idx="553">
                  <c:v>4.4460270957564347</c:v>
                </c:pt>
                <c:pt idx="554">
                  <c:v>4.4460270957564347</c:v>
                </c:pt>
                <c:pt idx="555">
                  <c:v>4.4460270957564347</c:v>
                </c:pt>
                <c:pt idx="556">
                  <c:v>4.4460270957564347</c:v>
                </c:pt>
                <c:pt idx="557">
                  <c:v>4.4460270957564347</c:v>
                </c:pt>
                <c:pt idx="558">
                  <c:v>4.4460270957564347</c:v>
                </c:pt>
                <c:pt idx="559">
                  <c:v>4.4460270957564347</c:v>
                </c:pt>
                <c:pt idx="560">
                  <c:v>4.4460270957564347</c:v>
                </c:pt>
                <c:pt idx="561">
                  <c:v>4.4460270957564347</c:v>
                </c:pt>
                <c:pt idx="562">
                  <c:v>4.4460270957564347</c:v>
                </c:pt>
                <c:pt idx="563">
                  <c:v>4.4460270957564347</c:v>
                </c:pt>
                <c:pt idx="564">
                  <c:v>4.4460270957564347</c:v>
                </c:pt>
                <c:pt idx="565">
                  <c:v>4.4460270957564347</c:v>
                </c:pt>
                <c:pt idx="566">
                  <c:v>4.4460270957564347</c:v>
                </c:pt>
                <c:pt idx="567">
                  <c:v>4.4460270957564347</c:v>
                </c:pt>
                <c:pt idx="568">
                  <c:v>4.4460270957564347</c:v>
                </c:pt>
                <c:pt idx="569">
                  <c:v>4.4460270957564347</c:v>
                </c:pt>
                <c:pt idx="570">
                  <c:v>4.4460270957564347</c:v>
                </c:pt>
                <c:pt idx="571">
                  <c:v>4.4460270957564347</c:v>
                </c:pt>
                <c:pt idx="572">
                  <c:v>4.4460270957564347</c:v>
                </c:pt>
                <c:pt idx="573">
                  <c:v>4.4460270957564347</c:v>
                </c:pt>
                <c:pt idx="574">
                  <c:v>4.4460270957564347</c:v>
                </c:pt>
                <c:pt idx="575">
                  <c:v>4.4460270957564347</c:v>
                </c:pt>
                <c:pt idx="576">
                  <c:v>4.4460270957564347</c:v>
                </c:pt>
                <c:pt idx="577">
                  <c:v>4.4460270957564347</c:v>
                </c:pt>
                <c:pt idx="578">
                  <c:v>4.4460270957564347</c:v>
                </c:pt>
                <c:pt idx="579">
                  <c:v>4.4460270957564347</c:v>
                </c:pt>
                <c:pt idx="580">
                  <c:v>4.4460270957564347</c:v>
                </c:pt>
                <c:pt idx="581">
                  <c:v>4.4460270957564347</c:v>
                </c:pt>
                <c:pt idx="582">
                  <c:v>4.4460270957564347</c:v>
                </c:pt>
                <c:pt idx="583">
                  <c:v>4.4460270957564347</c:v>
                </c:pt>
                <c:pt idx="584">
                  <c:v>4.4460270957564347</c:v>
                </c:pt>
                <c:pt idx="585">
                  <c:v>4.4460270957564347</c:v>
                </c:pt>
                <c:pt idx="586">
                  <c:v>4.4460270957564347</c:v>
                </c:pt>
                <c:pt idx="587">
                  <c:v>4.4460270957564347</c:v>
                </c:pt>
                <c:pt idx="588">
                  <c:v>4.4460270957564347</c:v>
                </c:pt>
                <c:pt idx="589">
                  <c:v>4.4460270957564347</c:v>
                </c:pt>
                <c:pt idx="590">
                  <c:v>4.4460270957564347</c:v>
                </c:pt>
                <c:pt idx="591">
                  <c:v>4.4460270957564347</c:v>
                </c:pt>
                <c:pt idx="592">
                  <c:v>4.4460270957564347</c:v>
                </c:pt>
                <c:pt idx="593">
                  <c:v>4.4460270957564347</c:v>
                </c:pt>
                <c:pt idx="594">
                  <c:v>4.4460270957564347</c:v>
                </c:pt>
                <c:pt idx="595">
                  <c:v>4.4460270957564347</c:v>
                </c:pt>
                <c:pt idx="596">
                  <c:v>4.4460270957564347</c:v>
                </c:pt>
                <c:pt idx="597">
                  <c:v>4.4460270957564347</c:v>
                </c:pt>
                <c:pt idx="598">
                  <c:v>4.4460270957564347</c:v>
                </c:pt>
                <c:pt idx="599">
                  <c:v>4.4460270957564347</c:v>
                </c:pt>
                <c:pt idx="600">
                  <c:v>4.4460270957564347</c:v>
                </c:pt>
                <c:pt idx="601">
                  <c:v>4.4460270957564347</c:v>
                </c:pt>
                <c:pt idx="602">
                  <c:v>4.4460270957564347</c:v>
                </c:pt>
                <c:pt idx="603">
                  <c:v>4.4460270957564347</c:v>
                </c:pt>
                <c:pt idx="604">
                  <c:v>4.4460270957564347</c:v>
                </c:pt>
                <c:pt idx="605">
                  <c:v>4.4460270957564347</c:v>
                </c:pt>
                <c:pt idx="606">
                  <c:v>4.4460270957564347</c:v>
                </c:pt>
                <c:pt idx="607">
                  <c:v>4.4460270957564347</c:v>
                </c:pt>
                <c:pt idx="608">
                  <c:v>4.4460270957564347</c:v>
                </c:pt>
                <c:pt idx="609">
                  <c:v>4.4460270957564347</c:v>
                </c:pt>
                <c:pt idx="610">
                  <c:v>4.4460270957564347</c:v>
                </c:pt>
                <c:pt idx="611">
                  <c:v>4.4460270957564347</c:v>
                </c:pt>
                <c:pt idx="612">
                  <c:v>4.4460270957564347</c:v>
                </c:pt>
                <c:pt idx="613">
                  <c:v>4.4460270957564347</c:v>
                </c:pt>
                <c:pt idx="614">
                  <c:v>4.4460270957564347</c:v>
                </c:pt>
                <c:pt idx="615">
                  <c:v>4.4460270957564347</c:v>
                </c:pt>
                <c:pt idx="616">
                  <c:v>4.4460270957564347</c:v>
                </c:pt>
                <c:pt idx="617">
                  <c:v>4.4460270957564347</c:v>
                </c:pt>
                <c:pt idx="618">
                  <c:v>4.4460270957564347</c:v>
                </c:pt>
                <c:pt idx="619">
                  <c:v>4.4460270957564347</c:v>
                </c:pt>
                <c:pt idx="620">
                  <c:v>4.4460270957564347</c:v>
                </c:pt>
                <c:pt idx="621">
                  <c:v>4.4460270957564347</c:v>
                </c:pt>
                <c:pt idx="622">
                  <c:v>4.4460270957564347</c:v>
                </c:pt>
                <c:pt idx="623">
                  <c:v>4.4460270957564347</c:v>
                </c:pt>
                <c:pt idx="624">
                  <c:v>4.4460270957564347</c:v>
                </c:pt>
                <c:pt idx="625">
                  <c:v>4.4460270957564347</c:v>
                </c:pt>
                <c:pt idx="626">
                  <c:v>4.4460270957564347</c:v>
                </c:pt>
                <c:pt idx="627">
                  <c:v>4.4460270957564347</c:v>
                </c:pt>
                <c:pt idx="628">
                  <c:v>4.4460270957564347</c:v>
                </c:pt>
                <c:pt idx="629">
                  <c:v>4.4460270957564347</c:v>
                </c:pt>
                <c:pt idx="630">
                  <c:v>4.4460270957564347</c:v>
                </c:pt>
                <c:pt idx="631">
                  <c:v>4.4460270957564347</c:v>
                </c:pt>
                <c:pt idx="632">
                  <c:v>4.4460270957564347</c:v>
                </c:pt>
                <c:pt idx="633">
                  <c:v>4.4460270957564347</c:v>
                </c:pt>
                <c:pt idx="634">
                  <c:v>4.4460270957564347</c:v>
                </c:pt>
                <c:pt idx="635">
                  <c:v>4.4460270957564347</c:v>
                </c:pt>
                <c:pt idx="636">
                  <c:v>4.4460270957564347</c:v>
                </c:pt>
                <c:pt idx="637">
                  <c:v>4.4460270957564347</c:v>
                </c:pt>
                <c:pt idx="638">
                  <c:v>5.8072205905161951</c:v>
                </c:pt>
                <c:pt idx="639">
                  <c:v>5.8072205905161951</c:v>
                </c:pt>
                <c:pt idx="640">
                  <c:v>5.8072205905161951</c:v>
                </c:pt>
                <c:pt idx="641">
                  <c:v>5.8072205905161951</c:v>
                </c:pt>
                <c:pt idx="642">
                  <c:v>5.8072205905161951</c:v>
                </c:pt>
                <c:pt idx="643">
                  <c:v>5.8072205905161951</c:v>
                </c:pt>
                <c:pt idx="644">
                  <c:v>5.8072205905161951</c:v>
                </c:pt>
                <c:pt idx="645">
                  <c:v>5.8072205905161951</c:v>
                </c:pt>
                <c:pt idx="646">
                  <c:v>5.8072205905161951</c:v>
                </c:pt>
                <c:pt idx="647">
                  <c:v>5.8072205905161951</c:v>
                </c:pt>
                <c:pt idx="648">
                  <c:v>5.8072205905161951</c:v>
                </c:pt>
                <c:pt idx="649">
                  <c:v>5.8072205905161951</c:v>
                </c:pt>
                <c:pt idx="650">
                  <c:v>5.8072205905161951</c:v>
                </c:pt>
                <c:pt idx="651">
                  <c:v>5.8072205905161951</c:v>
                </c:pt>
                <c:pt idx="652">
                  <c:v>5.8072205905161951</c:v>
                </c:pt>
                <c:pt idx="653">
                  <c:v>5.8072205905161951</c:v>
                </c:pt>
                <c:pt idx="654">
                  <c:v>5.8072205905161951</c:v>
                </c:pt>
                <c:pt idx="655">
                  <c:v>5.8072205905161951</c:v>
                </c:pt>
                <c:pt idx="656">
                  <c:v>5.8072205905161951</c:v>
                </c:pt>
                <c:pt idx="657">
                  <c:v>5.8072205905161951</c:v>
                </c:pt>
                <c:pt idx="658">
                  <c:v>5.8072205905161951</c:v>
                </c:pt>
                <c:pt idx="659">
                  <c:v>5.8072205905161951</c:v>
                </c:pt>
                <c:pt idx="660">
                  <c:v>5.8072205905161951</c:v>
                </c:pt>
                <c:pt idx="661">
                  <c:v>5.8072205905161951</c:v>
                </c:pt>
                <c:pt idx="662">
                  <c:v>5.8072205905161951</c:v>
                </c:pt>
                <c:pt idx="663">
                  <c:v>5.8072205905161951</c:v>
                </c:pt>
                <c:pt idx="664">
                  <c:v>5.8072205905161951</c:v>
                </c:pt>
                <c:pt idx="665">
                  <c:v>5.8072205905161951</c:v>
                </c:pt>
                <c:pt idx="666">
                  <c:v>5.8072205905161951</c:v>
                </c:pt>
                <c:pt idx="667">
                  <c:v>5.8072205905161951</c:v>
                </c:pt>
                <c:pt idx="668">
                  <c:v>5.8072205905161951</c:v>
                </c:pt>
                <c:pt idx="669">
                  <c:v>5.8072205905161951</c:v>
                </c:pt>
                <c:pt idx="670">
                  <c:v>5.8072205905161951</c:v>
                </c:pt>
                <c:pt idx="671">
                  <c:v>5.8072205905161951</c:v>
                </c:pt>
                <c:pt idx="672">
                  <c:v>5.8072205905161951</c:v>
                </c:pt>
                <c:pt idx="673">
                  <c:v>5.8072205905161951</c:v>
                </c:pt>
                <c:pt idx="674">
                  <c:v>5.8072205905161951</c:v>
                </c:pt>
                <c:pt idx="675">
                  <c:v>5.8072205905161951</c:v>
                </c:pt>
                <c:pt idx="676">
                  <c:v>5.8072205905161951</c:v>
                </c:pt>
                <c:pt idx="677">
                  <c:v>5.8072205905161951</c:v>
                </c:pt>
                <c:pt idx="678">
                  <c:v>5.8072205905161951</c:v>
                </c:pt>
                <c:pt idx="679">
                  <c:v>5.8072205905161951</c:v>
                </c:pt>
                <c:pt idx="680">
                  <c:v>5.8072205905161951</c:v>
                </c:pt>
                <c:pt idx="681">
                  <c:v>5.8072205905161951</c:v>
                </c:pt>
                <c:pt idx="682">
                  <c:v>5.8072205905161951</c:v>
                </c:pt>
                <c:pt idx="683">
                  <c:v>5.8072205905161951</c:v>
                </c:pt>
                <c:pt idx="684">
                  <c:v>5.8072205905161951</c:v>
                </c:pt>
                <c:pt idx="685">
                  <c:v>5.8072205905161951</c:v>
                </c:pt>
                <c:pt idx="686">
                  <c:v>5.8072205905161951</c:v>
                </c:pt>
                <c:pt idx="687">
                  <c:v>5.8072205905161951</c:v>
                </c:pt>
                <c:pt idx="688">
                  <c:v>5.8072205905161951</c:v>
                </c:pt>
                <c:pt idx="689">
                  <c:v>5.8072205905161951</c:v>
                </c:pt>
                <c:pt idx="690">
                  <c:v>5.8072205905161951</c:v>
                </c:pt>
                <c:pt idx="691">
                  <c:v>5.8072205905161951</c:v>
                </c:pt>
                <c:pt idx="692">
                  <c:v>5.8072205905161951</c:v>
                </c:pt>
                <c:pt idx="693">
                  <c:v>5.8072205905161951</c:v>
                </c:pt>
                <c:pt idx="694">
                  <c:v>5.8072205905161951</c:v>
                </c:pt>
                <c:pt idx="695">
                  <c:v>5.8072205905161951</c:v>
                </c:pt>
                <c:pt idx="696">
                  <c:v>5.8072205905161951</c:v>
                </c:pt>
                <c:pt idx="697">
                  <c:v>5.8072205905161951</c:v>
                </c:pt>
                <c:pt idx="698">
                  <c:v>5.8072205905161951</c:v>
                </c:pt>
                <c:pt idx="699">
                  <c:v>5.8072205905161951</c:v>
                </c:pt>
                <c:pt idx="700">
                  <c:v>5.8072205905161951</c:v>
                </c:pt>
                <c:pt idx="701">
                  <c:v>5.8072205905161951</c:v>
                </c:pt>
                <c:pt idx="702">
                  <c:v>5.8072205905161951</c:v>
                </c:pt>
                <c:pt idx="703">
                  <c:v>5.8072205905161951</c:v>
                </c:pt>
                <c:pt idx="704">
                  <c:v>5.8072205905161951</c:v>
                </c:pt>
                <c:pt idx="705">
                  <c:v>5.8072205905161951</c:v>
                </c:pt>
                <c:pt idx="706">
                  <c:v>5.8072205905161951</c:v>
                </c:pt>
                <c:pt idx="707">
                  <c:v>5.8072205905161951</c:v>
                </c:pt>
                <c:pt idx="708">
                  <c:v>5.8072205905161951</c:v>
                </c:pt>
                <c:pt idx="709">
                  <c:v>5.8072205905161951</c:v>
                </c:pt>
                <c:pt idx="710">
                  <c:v>5.8072205905161951</c:v>
                </c:pt>
                <c:pt idx="711">
                  <c:v>5.8072205905161951</c:v>
                </c:pt>
                <c:pt idx="712">
                  <c:v>5.8072205905161951</c:v>
                </c:pt>
                <c:pt idx="713">
                  <c:v>5.8072205905161951</c:v>
                </c:pt>
                <c:pt idx="714">
                  <c:v>5.8072205905161951</c:v>
                </c:pt>
                <c:pt idx="715">
                  <c:v>5.8072205905161951</c:v>
                </c:pt>
                <c:pt idx="716">
                  <c:v>5.8072205905161951</c:v>
                </c:pt>
                <c:pt idx="717">
                  <c:v>5.8072205905161951</c:v>
                </c:pt>
                <c:pt idx="718">
                  <c:v>5.8072205905161951</c:v>
                </c:pt>
                <c:pt idx="719">
                  <c:v>5.8072205905161951</c:v>
                </c:pt>
                <c:pt idx="720">
                  <c:v>5.8072205905161951</c:v>
                </c:pt>
                <c:pt idx="721">
                  <c:v>5.8072205905161951</c:v>
                </c:pt>
                <c:pt idx="722">
                  <c:v>5.8072205905161951</c:v>
                </c:pt>
                <c:pt idx="723">
                  <c:v>5.8072205905161951</c:v>
                </c:pt>
                <c:pt idx="724">
                  <c:v>5.8072205905161951</c:v>
                </c:pt>
                <c:pt idx="725">
                  <c:v>5.8072205905161951</c:v>
                </c:pt>
                <c:pt idx="726">
                  <c:v>5.8072205905161951</c:v>
                </c:pt>
                <c:pt idx="727">
                  <c:v>5.8072205905161951</c:v>
                </c:pt>
                <c:pt idx="728">
                  <c:v>5.8072205905161951</c:v>
                </c:pt>
                <c:pt idx="729">
                  <c:v>5.8072205905161951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Semanais'!$Y$9:$Y$796</c:f>
              <c:strCache>
                <c:ptCount val="78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7">
                  <c:v>27-02-2022</c:v>
                </c:pt>
              </c:strCache>
            </c:strRef>
          </c:cat>
          <c:val>
            <c:numRef>
              <c:f>'Indicadores Semanais'!$AC$9:$AC$796</c:f>
              <c:numCache>
                <c:formatCode>0.0</c:formatCode>
                <c:ptCount val="788"/>
                <c:pt idx="0">
                  <c:v>8.0332091342707486</c:v>
                </c:pt>
                <c:pt idx="1">
                  <c:v>6.4222360621003531</c:v>
                </c:pt>
                <c:pt idx="2">
                  <c:v>3.5818391370561216</c:v>
                </c:pt>
                <c:pt idx="3">
                  <c:v>5.0858169314070665</c:v>
                </c:pt>
                <c:pt idx="4">
                  <c:v>7.97194607269725</c:v>
                </c:pt>
                <c:pt idx="5">
                  <c:v>5.5816554397444662</c:v>
                </c:pt>
                <c:pt idx="6">
                  <c:v>6.1993326118463301</c:v>
                </c:pt>
                <c:pt idx="7">
                  <c:v>5.5323219360548137</c:v>
                </c:pt>
                <c:pt idx="8">
                  <c:v>8.524459018201469</c:v>
                </c:pt>
                <c:pt idx="9">
                  <c:v>6.0695210685133674</c:v>
                </c:pt>
                <c:pt idx="10">
                  <c:v>8.0481151239710158</c:v>
                </c:pt>
                <c:pt idx="11">
                  <c:v>9.437328996366162</c:v>
                </c:pt>
                <c:pt idx="12">
                  <c:v>8.7689368238579277</c:v>
                </c:pt>
                <c:pt idx="13">
                  <c:v>7.4426381348577308</c:v>
                </c:pt>
                <c:pt idx="14">
                  <c:v>4.303857151715647</c:v>
                </c:pt>
                <c:pt idx="15">
                  <c:v>7.7588948908299216</c:v>
                </c:pt>
                <c:pt idx="16">
                  <c:v>6.2200214952614203</c:v>
                </c:pt>
                <c:pt idx="17">
                  <c:v>7.0579273146272499</c:v>
                </c:pt>
                <c:pt idx="18">
                  <c:v>9.3782610866082905</c:v>
                </c:pt>
                <c:pt idx="19">
                  <c:v>8.6907219067363428</c:v>
                </c:pt>
                <c:pt idx="20">
                  <c:v>9.2852582958271768</c:v>
                </c:pt>
                <c:pt idx="21">
                  <c:v>8.7881648601766642</c:v>
                </c:pt>
                <c:pt idx="22">
                  <c:v>10.069816727534089</c:v>
                </c:pt>
                <c:pt idx="23">
                  <c:v>7.7610954457905734</c:v>
                </c:pt>
                <c:pt idx="24">
                  <c:v>7.2743756585763606</c:v>
                </c:pt>
                <c:pt idx="25">
                  <c:v>6.9078049882096622</c:v>
                </c:pt>
                <c:pt idx="26">
                  <c:v>4.2444722988339834</c:v>
                </c:pt>
                <c:pt idx="27">
                  <c:v>6.6632397289935881</c:v>
                </c:pt>
                <c:pt idx="28">
                  <c:v>7.0365345785369868</c:v>
                </c:pt>
                <c:pt idx="29">
                  <c:v>8.4004420531881578</c:v>
                </c:pt>
                <c:pt idx="30">
                  <c:v>4.7374870009553121</c:v>
                </c:pt>
                <c:pt idx="31">
                  <c:v>4.4649070293439621</c:v>
                </c:pt>
                <c:pt idx="32">
                  <c:v>1.7630839081020753</c:v>
                </c:pt>
                <c:pt idx="33">
                  <c:v>1.4804059863602532</c:v>
                </c:pt>
                <c:pt idx="34">
                  <c:v>-0.71755306348595127</c:v>
                </c:pt>
                <c:pt idx="35">
                  <c:v>-1.8561877654083077</c:v>
                </c:pt>
                <c:pt idx="36">
                  <c:v>-1.1699325698576359</c:v>
                </c:pt>
                <c:pt idx="37">
                  <c:v>-2.0568695987291647</c:v>
                </c:pt>
                <c:pt idx="38">
                  <c:v>-3.7378394224458589</c:v>
                </c:pt>
                <c:pt idx="39">
                  <c:v>-2.3960793590926954</c:v>
                </c:pt>
                <c:pt idx="40">
                  <c:v>-0.40138433369271809</c:v>
                </c:pt>
                <c:pt idx="41">
                  <c:v>-1.7203272861980992</c:v>
                </c:pt>
                <c:pt idx="42">
                  <c:v>1.5169339173158392</c:v>
                </c:pt>
                <c:pt idx="43">
                  <c:v>-0.6333177509912673</c:v>
                </c:pt>
                <c:pt idx="44">
                  <c:v>-4.9948745926463545</c:v>
                </c:pt>
                <c:pt idx="45">
                  <c:v>-2.5244982973430723</c:v>
                </c:pt>
                <c:pt idx="46">
                  <c:v>0.16347064741397332</c:v>
                </c:pt>
                <c:pt idx="47">
                  <c:v>6.4026220358113193</c:v>
                </c:pt>
                <c:pt idx="48">
                  <c:v>2.8822610527568031</c:v>
                </c:pt>
                <c:pt idx="49">
                  <c:v>1.1799073690903441</c:v>
                </c:pt>
                <c:pt idx="50">
                  <c:v>3.6732157545211805</c:v>
                </c:pt>
                <c:pt idx="51">
                  <c:v>4.4161273681068423</c:v>
                </c:pt>
                <c:pt idx="52">
                  <c:v>4.6007974780849281</c:v>
                </c:pt>
                <c:pt idx="53">
                  <c:v>2.1370735358471364</c:v>
                </c:pt>
                <c:pt idx="54">
                  <c:v>-1.5753349296215475</c:v>
                </c:pt>
                <c:pt idx="55">
                  <c:v>4.3798009038260375</c:v>
                </c:pt>
                <c:pt idx="56">
                  <c:v>3.376331374540257</c:v>
                </c:pt>
                <c:pt idx="57">
                  <c:v>3.7741592644621846E-2</c:v>
                </c:pt>
                <c:pt idx="58">
                  <c:v>3.8437559639450996</c:v>
                </c:pt>
                <c:pt idx="59">
                  <c:v>2.4906361554158423</c:v>
                </c:pt>
                <c:pt idx="60">
                  <c:v>4.5097815336550724</c:v>
                </c:pt>
                <c:pt idx="61">
                  <c:v>1.1446551818762316</c:v>
                </c:pt>
                <c:pt idx="62">
                  <c:v>0.55176909498901239</c:v>
                </c:pt>
                <c:pt idx="63">
                  <c:v>1.5506499572152848</c:v>
                </c:pt>
                <c:pt idx="64">
                  <c:v>1.6303161172293699</c:v>
                </c:pt>
                <c:pt idx="65">
                  <c:v>1.3389736981269493</c:v>
                </c:pt>
                <c:pt idx="66">
                  <c:v>3.632458133342098</c:v>
                </c:pt>
                <c:pt idx="67">
                  <c:v>2.5326810111319986</c:v>
                </c:pt>
                <c:pt idx="68">
                  <c:v>1.4051995574168643</c:v>
                </c:pt>
                <c:pt idx="69">
                  <c:v>1.2237497708600671</c:v>
                </c:pt>
                <c:pt idx="70">
                  <c:v>5.4955405230162881</c:v>
                </c:pt>
                <c:pt idx="71">
                  <c:v>5.1344657606708637</c:v>
                </c:pt>
                <c:pt idx="72">
                  <c:v>-2.0516486498664648</c:v>
                </c:pt>
                <c:pt idx="73">
                  <c:v>0.57973160756472453</c:v>
                </c:pt>
                <c:pt idx="74">
                  <c:v>-0.97072607692004453</c:v>
                </c:pt>
                <c:pt idx="75">
                  <c:v>-4.7502238046486127</c:v>
                </c:pt>
                <c:pt idx="76">
                  <c:v>-6.5458590792226659</c:v>
                </c:pt>
                <c:pt idx="77">
                  <c:v>-16.368322095886199</c:v>
                </c:pt>
                <c:pt idx="78">
                  <c:v>-17.325010623776933</c:v>
                </c:pt>
                <c:pt idx="79">
                  <c:v>-20.611397463779738</c:v>
                </c:pt>
                <c:pt idx="80">
                  <c:v>-23.266600327369801</c:v>
                </c:pt>
                <c:pt idx="81">
                  <c:v>-22.830149381630747</c:v>
                </c:pt>
                <c:pt idx="82">
                  <c:v>-24.382323941285506</c:v>
                </c:pt>
                <c:pt idx="83">
                  <c:v>-23.03807952069586</c:v>
                </c:pt>
                <c:pt idx="84">
                  <c:v>-22.95865219741718</c:v>
                </c:pt>
                <c:pt idx="85">
                  <c:v>-20.361348888071419</c:v>
                </c:pt>
                <c:pt idx="86">
                  <c:v>-26.088747882153854</c:v>
                </c:pt>
                <c:pt idx="87">
                  <c:v>-30.44218143942912</c:v>
                </c:pt>
                <c:pt idx="88">
                  <c:v>-23.213093715404497</c:v>
                </c:pt>
                <c:pt idx="89">
                  <c:v>-20.585133478390503</c:v>
                </c:pt>
                <c:pt idx="90">
                  <c:v>-22.074293828819151</c:v>
                </c:pt>
                <c:pt idx="91">
                  <c:v>-23.197213800438902</c:v>
                </c:pt>
                <c:pt idx="92">
                  <c:v>-25.759721962365802</c:v>
                </c:pt>
                <c:pt idx="93">
                  <c:v>-26.157454309255556</c:v>
                </c:pt>
                <c:pt idx="94">
                  <c:v>-23.474278230513107</c:v>
                </c:pt>
                <c:pt idx="95">
                  <c:v>-22.332666135535547</c:v>
                </c:pt>
                <c:pt idx="96">
                  <c:v>-20.761927650449636</c:v>
                </c:pt>
                <c:pt idx="97">
                  <c:v>-21.781491001338722</c:v>
                </c:pt>
                <c:pt idx="98">
                  <c:v>-23.324899749557687</c:v>
                </c:pt>
                <c:pt idx="99">
                  <c:v>-32.578575843232699</c:v>
                </c:pt>
                <c:pt idx="100">
                  <c:v>-25.6914462678902</c:v>
                </c:pt>
                <c:pt idx="101">
                  <c:v>-27.928017617069258</c:v>
                </c:pt>
                <c:pt idx="102">
                  <c:v>-20.047883254812845</c:v>
                </c:pt>
                <c:pt idx="103">
                  <c:v>-13.264065171054966</c:v>
                </c:pt>
                <c:pt idx="104">
                  <c:v>-21.050060629524523</c:v>
                </c:pt>
                <c:pt idx="105">
                  <c:v>-22.590304390340805</c:v>
                </c:pt>
                <c:pt idx="106">
                  <c:v>-21.079726908254344</c:v>
                </c:pt>
                <c:pt idx="107">
                  <c:v>-19.338779957576349</c:v>
                </c:pt>
                <c:pt idx="108">
                  <c:v>-22.510412786489297</c:v>
                </c:pt>
                <c:pt idx="109">
                  <c:v>-17.008141291786401</c:v>
                </c:pt>
                <c:pt idx="110">
                  <c:v>-14.956623301974702</c:v>
                </c:pt>
                <c:pt idx="111">
                  <c:v>-21.326548397441016</c:v>
                </c:pt>
                <c:pt idx="112">
                  <c:v>-19.263727625062657</c:v>
                </c:pt>
                <c:pt idx="113">
                  <c:v>-20.316712606771688</c:v>
                </c:pt>
                <c:pt idx="114">
                  <c:v>-25.600378576461097</c:v>
                </c:pt>
                <c:pt idx="115">
                  <c:v>-23.696852385193836</c:v>
                </c:pt>
                <c:pt idx="116">
                  <c:v>-22.261629459597515</c:v>
                </c:pt>
                <c:pt idx="117">
                  <c:v>-20.864192404381626</c:v>
                </c:pt>
                <c:pt idx="118">
                  <c:v>-19.952732749821322</c:v>
                </c:pt>
                <c:pt idx="119">
                  <c:v>-17.120560349834719</c:v>
                </c:pt>
                <c:pt idx="120">
                  <c:v>-25.04590133985586</c:v>
                </c:pt>
                <c:pt idx="121">
                  <c:v>-25.047519881024911</c:v>
                </c:pt>
                <c:pt idx="122">
                  <c:v>-29.331003318789556</c:v>
                </c:pt>
                <c:pt idx="123">
                  <c:v>-18.826786489554166</c:v>
                </c:pt>
                <c:pt idx="124">
                  <c:v>-20.371605852751202</c:v>
                </c:pt>
                <c:pt idx="125">
                  <c:v>-18.881423141460175</c:v>
                </c:pt>
                <c:pt idx="126">
                  <c:v>-22.366136882232695</c:v>
                </c:pt>
                <c:pt idx="127">
                  <c:v>-21.332289773442966</c:v>
                </c:pt>
                <c:pt idx="128">
                  <c:v>-25.332559533739925</c:v>
                </c:pt>
                <c:pt idx="129">
                  <c:v>-27.246627524115368</c:v>
                </c:pt>
                <c:pt idx="130">
                  <c:v>-21.224200710642251</c:v>
                </c:pt>
                <c:pt idx="131">
                  <c:v>-19.065839356730635</c:v>
                </c:pt>
                <c:pt idx="132">
                  <c:v>-21.033966253378466</c:v>
                </c:pt>
                <c:pt idx="133">
                  <c:v>-19.683199689422764</c:v>
                </c:pt>
                <c:pt idx="134">
                  <c:v>-20.036208864635611</c:v>
                </c:pt>
                <c:pt idx="135">
                  <c:v>-22.13998602322259</c:v>
                </c:pt>
                <c:pt idx="136">
                  <c:v>-25.669867165223636</c:v>
                </c:pt>
                <c:pt idx="137">
                  <c:v>-22.246967658001168</c:v>
                </c:pt>
                <c:pt idx="138">
                  <c:v>-17.111913854987876</c:v>
                </c:pt>
                <c:pt idx="139">
                  <c:v>-16.163125095586864</c:v>
                </c:pt>
                <c:pt idx="140">
                  <c:v>-16.633620089463435</c:v>
                </c:pt>
                <c:pt idx="141">
                  <c:v>-14.833296811754025</c:v>
                </c:pt>
                <c:pt idx="142">
                  <c:v>-20.298770558858095</c:v>
                </c:pt>
                <c:pt idx="143">
                  <c:v>-21.217219785965398</c:v>
                </c:pt>
                <c:pt idx="144">
                  <c:v>-16.00957121782416</c:v>
                </c:pt>
                <c:pt idx="145">
                  <c:v>-11.49961653400166</c:v>
                </c:pt>
                <c:pt idx="146">
                  <c:v>-13.573353776470256</c:v>
                </c:pt>
                <c:pt idx="147">
                  <c:v>-14.883303869276403</c:v>
                </c:pt>
                <c:pt idx="148">
                  <c:v>-11.202920078640503</c:v>
                </c:pt>
                <c:pt idx="149">
                  <c:v>-17.426599428302012</c:v>
                </c:pt>
                <c:pt idx="150">
                  <c:v>-15.044340363130189</c:v>
                </c:pt>
                <c:pt idx="151">
                  <c:v>-15.03293668556806</c:v>
                </c:pt>
                <c:pt idx="152">
                  <c:v>-13.550035682947311</c:v>
                </c:pt>
                <c:pt idx="153">
                  <c:v>-16.560683090851114</c:v>
                </c:pt>
                <c:pt idx="154">
                  <c:v>-12.695433394876716</c:v>
                </c:pt>
                <c:pt idx="155">
                  <c:v>-12.749157442615484</c:v>
                </c:pt>
                <c:pt idx="156">
                  <c:v>-17.933276911416669</c:v>
                </c:pt>
                <c:pt idx="157">
                  <c:v>-18.151597352320024</c:v>
                </c:pt>
                <c:pt idx="158">
                  <c:v>-13.106629175630573</c:v>
                </c:pt>
                <c:pt idx="159">
                  <c:v>-12.017355323983239</c:v>
                </c:pt>
                <c:pt idx="160">
                  <c:v>-11.066491867953658</c:v>
                </c:pt>
                <c:pt idx="161">
                  <c:v>-23.751627842857374</c:v>
                </c:pt>
                <c:pt idx="162">
                  <c:v>-15.852861079958274</c:v>
                </c:pt>
                <c:pt idx="163">
                  <c:v>-15.842341803454048</c:v>
                </c:pt>
                <c:pt idx="164">
                  <c:v>-17.903494297825091</c:v>
                </c:pt>
                <c:pt idx="165">
                  <c:v>-10.451065556241161</c:v>
                </c:pt>
                <c:pt idx="166">
                  <c:v>-8.75265361880993</c:v>
                </c:pt>
                <c:pt idx="167">
                  <c:v>-11.357484040552094</c:v>
                </c:pt>
                <c:pt idx="168">
                  <c:v>-9.6081963902990708</c:v>
                </c:pt>
                <c:pt idx="169">
                  <c:v>-11.334610367141792</c:v>
                </c:pt>
                <c:pt idx="170">
                  <c:v>-16.57251900720253</c:v>
                </c:pt>
                <c:pt idx="171">
                  <c:v>-18.163588088008268</c:v>
                </c:pt>
                <c:pt idx="172">
                  <c:v>-13.553459831020604</c:v>
                </c:pt>
                <c:pt idx="173">
                  <c:v>-12.383205421596799</c:v>
                </c:pt>
                <c:pt idx="174">
                  <c:v>-15.759499882940176</c:v>
                </c:pt>
                <c:pt idx="175">
                  <c:v>-13.095254569075038</c:v>
                </c:pt>
                <c:pt idx="176">
                  <c:v>-10.784150616762972</c:v>
                </c:pt>
                <c:pt idx="177">
                  <c:v>-15.844406116431969</c:v>
                </c:pt>
                <c:pt idx="178">
                  <c:v>-16.924064340496798</c:v>
                </c:pt>
                <c:pt idx="179">
                  <c:v>-13.730269983624453</c:v>
                </c:pt>
                <c:pt idx="180">
                  <c:v>-10.805584187299615</c:v>
                </c:pt>
                <c:pt idx="181">
                  <c:v>-10.866445933536497</c:v>
                </c:pt>
                <c:pt idx="182">
                  <c:v>-10.894900900740069</c:v>
                </c:pt>
                <c:pt idx="183">
                  <c:v>-8.2203663654917136</c:v>
                </c:pt>
                <c:pt idx="184">
                  <c:v>-12.02721069921148</c:v>
                </c:pt>
                <c:pt idx="185">
                  <c:v>-14.161834725212657</c:v>
                </c:pt>
                <c:pt idx="186">
                  <c:v>-8.8328479396520407</c:v>
                </c:pt>
                <c:pt idx="187">
                  <c:v>-6.2099412050155962</c:v>
                </c:pt>
                <c:pt idx="188">
                  <c:v>-6.8878181972438455</c:v>
                </c:pt>
                <c:pt idx="189">
                  <c:v>-9.0677061145264446</c:v>
                </c:pt>
                <c:pt idx="190">
                  <c:v>-9.7348089195552774</c:v>
                </c:pt>
                <c:pt idx="191">
                  <c:v>-12.218651991478481</c:v>
                </c:pt>
                <c:pt idx="192">
                  <c:v>-15.405739006574521</c:v>
                </c:pt>
                <c:pt idx="193">
                  <c:v>-8.4908717962837983</c:v>
                </c:pt>
                <c:pt idx="194">
                  <c:v>-5.8258806875711997</c:v>
                </c:pt>
                <c:pt idx="195">
                  <c:v>-5.5039799848047437</c:v>
                </c:pt>
                <c:pt idx="196">
                  <c:v>-8.1910291807965478</c:v>
                </c:pt>
                <c:pt idx="197">
                  <c:v>-3.5049620869462359</c:v>
                </c:pt>
                <c:pt idx="198">
                  <c:v>-9.4760064383256122</c:v>
                </c:pt>
                <c:pt idx="199">
                  <c:v>-12.063587134777379</c:v>
                </c:pt>
                <c:pt idx="200">
                  <c:v>-7.614976198863971</c:v>
                </c:pt>
                <c:pt idx="201">
                  <c:v>-4.1596056331757296</c:v>
                </c:pt>
                <c:pt idx="202">
                  <c:v>-4.2804252889759908</c:v>
                </c:pt>
                <c:pt idx="203">
                  <c:v>-4.6837786258026028</c:v>
                </c:pt>
                <c:pt idx="204">
                  <c:v>-6.2067616182682599</c:v>
                </c:pt>
                <c:pt idx="205">
                  <c:v>-8.876016642586066</c:v>
                </c:pt>
                <c:pt idx="206">
                  <c:v>-12.79611496696262</c:v>
                </c:pt>
                <c:pt idx="207">
                  <c:v>-3.3081843854616295</c:v>
                </c:pt>
                <c:pt idx="208">
                  <c:v>-5.8788194097510598</c:v>
                </c:pt>
                <c:pt idx="209">
                  <c:v>-4.6244770203739449</c:v>
                </c:pt>
                <c:pt idx="210">
                  <c:v>-3.549038316247092</c:v>
                </c:pt>
                <c:pt idx="211">
                  <c:v>-5.0938338865228303</c:v>
                </c:pt>
                <c:pt idx="212">
                  <c:v>-6.3603835046709349</c:v>
                </c:pt>
                <c:pt idx="213">
                  <c:v>-8.4151305156574097</c:v>
                </c:pt>
                <c:pt idx="214">
                  <c:v>-5.2106878089758339</c:v>
                </c:pt>
                <c:pt idx="215">
                  <c:v>-5.5692160349315145</c:v>
                </c:pt>
                <c:pt idx="216">
                  <c:v>-6.0849726715618999</c:v>
                </c:pt>
                <c:pt idx="217">
                  <c:v>-2.90920914341811</c:v>
                </c:pt>
                <c:pt idx="218">
                  <c:v>-2.4645344505486548</c:v>
                </c:pt>
                <c:pt idx="219">
                  <c:v>-2.9087367108850373</c:v>
                </c:pt>
                <c:pt idx="220">
                  <c:v>-5.13073556718156</c:v>
                </c:pt>
                <c:pt idx="221">
                  <c:v>-3.3122414166378888</c:v>
                </c:pt>
                <c:pt idx="222">
                  <c:v>-5.464356430363793</c:v>
                </c:pt>
                <c:pt idx="223">
                  <c:v>-7.1199696138297952</c:v>
                </c:pt>
                <c:pt idx="224">
                  <c:v>-2.8792431534855893</c:v>
                </c:pt>
                <c:pt idx="225">
                  <c:v>-4.621614130653029</c:v>
                </c:pt>
                <c:pt idx="226">
                  <c:v>-7.8578403391427685</c:v>
                </c:pt>
                <c:pt idx="227">
                  <c:v>1.3131213286469006</c:v>
                </c:pt>
                <c:pt idx="228">
                  <c:v>0.23267208907458325</c:v>
                </c:pt>
                <c:pt idx="229">
                  <c:v>-4.1370844302698515</c:v>
                </c:pt>
                <c:pt idx="230">
                  <c:v>-7.3016890218463857</c:v>
                </c:pt>
                <c:pt idx="231">
                  <c:v>-6.0602415189115248</c:v>
                </c:pt>
                <c:pt idx="232">
                  <c:v>-5.7641236045433573</c:v>
                </c:pt>
                <c:pt idx="233">
                  <c:v>-6.0793102246307456</c:v>
                </c:pt>
                <c:pt idx="234">
                  <c:v>-4.4821298155232938</c:v>
                </c:pt>
                <c:pt idx="235">
                  <c:v>-5.0268506407319222</c:v>
                </c:pt>
                <c:pt idx="236">
                  <c:v>-4.036010384217974</c:v>
                </c:pt>
                <c:pt idx="237">
                  <c:v>-2.2173729391603416</c:v>
                </c:pt>
                <c:pt idx="238">
                  <c:v>-1.2559444227577785</c:v>
                </c:pt>
                <c:pt idx="239">
                  <c:v>-1.8502495697015036</c:v>
                </c:pt>
                <c:pt idx="240">
                  <c:v>-2.2890709915713643</c:v>
                </c:pt>
                <c:pt idx="241">
                  <c:v>-3.5979666936642616</c:v>
                </c:pt>
                <c:pt idx="242">
                  <c:v>-3.3588066919530633</c:v>
                </c:pt>
                <c:pt idx="243">
                  <c:v>-3.4613074619369399</c:v>
                </c:pt>
                <c:pt idx="244">
                  <c:v>-6.2617996694711735</c:v>
                </c:pt>
                <c:pt idx="245">
                  <c:v>-3.0832387911682844</c:v>
                </c:pt>
                <c:pt idx="246">
                  <c:v>-1.5928713224800504</c:v>
                </c:pt>
                <c:pt idx="247">
                  <c:v>-4.4426658257302023</c:v>
                </c:pt>
                <c:pt idx="248">
                  <c:v>-4.7563388461227589</c:v>
                </c:pt>
                <c:pt idx="249">
                  <c:v>-1.9188583489240187</c:v>
                </c:pt>
                <c:pt idx="250">
                  <c:v>0.27327080352100097</c:v>
                </c:pt>
                <c:pt idx="251">
                  <c:v>-2.1512796952399782</c:v>
                </c:pt>
                <c:pt idx="252">
                  <c:v>-3.1046408147223445</c:v>
                </c:pt>
                <c:pt idx="253">
                  <c:v>-4.9945753516900879</c:v>
                </c:pt>
                <c:pt idx="254">
                  <c:v>-5.3826023360503257</c:v>
                </c:pt>
                <c:pt idx="255">
                  <c:v>-6.005073233412233</c:v>
                </c:pt>
                <c:pt idx="256">
                  <c:v>-5.1011830088604313</c:v>
                </c:pt>
                <c:pt idx="257">
                  <c:v>-0.6211577469259737</c:v>
                </c:pt>
                <c:pt idx="258">
                  <c:v>-3.6245411270670331</c:v>
                </c:pt>
                <c:pt idx="259">
                  <c:v>-5.704556240686955</c:v>
                </c:pt>
                <c:pt idx="260">
                  <c:v>-1.0703495160912269</c:v>
                </c:pt>
                <c:pt idx="261">
                  <c:v>-4.3563076264372</c:v>
                </c:pt>
                <c:pt idx="262">
                  <c:v>-8.5848372257391645</c:v>
                </c:pt>
                <c:pt idx="263">
                  <c:v>-6.4049351646584967</c:v>
                </c:pt>
                <c:pt idx="264">
                  <c:v>-2.4529523187170383</c:v>
                </c:pt>
                <c:pt idx="265">
                  <c:v>-5.783336675028238</c:v>
                </c:pt>
                <c:pt idx="266">
                  <c:v>-2.3007457283052588</c:v>
                </c:pt>
                <c:pt idx="267">
                  <c:v>-3.7487055584772122</c:v>
                </c:pt>
                <c:pt idx="268">
                  <c:v>-4.6992528942712113</c:v>
                </c:pt>
                <c:pt idx="269">
                  <c:v>-7.3494494596628215</c:v>
                </c:pt>
                <c:pt idx="270">
                  <c:v>-7.3175661620492178</c:v>
                </c:pt>
                <c:pt idx="271">
                  <c:v>-3.8209621052310325</c:v>
                </c:pt>
                <c:pt idx="272">
                  <c:v>-1.425843902396835</c:v>
                </c:pt>
                <c:pt idx="273">
                  <c:v>6.5743283720621548E-2</c:v>
                </c:pt>
                <c:pt idx="274">
                  <c:v>-1.1869037064066958</c:v>
                </c:pt>
                <c:pt idx="275">
                  <c:v>-0.54845947602099443</c:v>
                </c:pt>
                <c:pt idx="276">
                  <c:v>-5.3420424631747778</c:v>
                </c:pt>
                <c:pt idx="277">
                  <c:v>-6.4097926592380503</c:v>
                </c:pt>
                <c:pt idx="278">
                  <c:v>2.4007250595867475</c:v>
                </c:pt>
                <c:pt idx="279">
                  <c:v>-1.0837564852332946</c:v>
                </c:pt>
                <c:pt idx="280">
                  <c:v>-0.96474993842787171</c:v>
                </c:pt>
                <c:pt idx="281">
                  <c:v>-1.3123648349411354</c:v>
                </c:pt>
                <c:pt idx="282">
                  <c:v>3.6020517942645824E-2</c:v>
                </c:pt>
                <c:pt idx="283">
                  <c:v>-4.9057596886750332</c:v>
                </c:pt>
                <c:pt idx="284">
                  <c:v>-1.1203114413915785</c:v>
                </c:pt>
                <c:pt idx="285">
                  <c:v>0.26830248596371575</c:v>
                </c:pt>
                <c:pt idx="286">
                  <c:v>3.2964515031987673</c:v>
                </c:pt>
                <c:pt idx="287">
                  <c:v>1.3418567986908982</c:v>
                </c:pt>
                <c:pt idx="288">
                  <c:v>0.40751666872940007</c:v>
                </c:pt>
                <c:pt idx="289">
                  <c:v>-1.6131555830439197</c:v>
                </c:pt>
                <c:pt idx="290">
                  <c:v>-0.71206052170109047</c:v>
                </c:pt>
                <c:pt idx="291">
                  <c:v>-2.6159214932359873</c:v>
                </c:pt>
                <c:pt idx="292">
                  <c:v>-1.261239820498318</c:v>
                </c:pt>
                <c:pt idx="293">
                  <c:v>-0.53486976570380307</c:v>
                </c:pt>
                <c:pt idx="294">
                  <c:v>-2.3857031192763856</c:v>
                </c:pt>
                <c:pt idx="295">
                  <c:v>0.8655873375082308</c:v>
                </c:pt>
                <c:pt idx="296">
                  <c:v>1.5148864807320876</c:v>
                </c:pt>
                <c:pt idx="297">
                  <c:v>0.80305520365409677</c:v>
                </c:pt>
                <c:pt idx="298">
                  <c:v>-2.404071965715687</c:v>
                </c:pt>
                <c:pt idx="299">
                  <c:v>-0.46612880491947806</c:v>
                </c:pt>
                <c:pt idx="300">
                  <c:v>-3.2379789800668135</c:v>
                </c:pt>
                <c:pt idx="301">
                  <c:v>-1.4929779542577535</c:v>
                </c:pt>
                <c:pt idx="302">
                  <c:v>-3.6336769543076457</c:v>
                </c:pt>
                <c:pt idx="303">
                  <c:v>-8.4534740287406578</c:v>
                </c:pt>
                <c:pt idx="304">
                  <c:v>-8.1799644486881817</c:v>
                </c:pt>
                <c:pt idx="305">
                  <c:v>2.533426101289237</c:v>
                </c:pt>
                <c:pt idx="306">
                  <c:v>-0.27074910569585597</c:v>
                </c:pt>
                <c:pt idx="307">
                  <c:v>-2.4216824123749632</c:v>
                </c:pt>
                <c:pt idx="308">
                  <c:v>-2.0489264887395535</c:v>
                </c:pt>
                <c:pt idx="309">
                  <c:v>-5.1125060987440065</c:v>
                </c:pt>
                <c:pt idx="310">
                  <c:v>-1.3945937881439789</c:v>
                </c:pt>
                <c:pt idx="311">
                  <c:v>-5.0594804515037595</c:v>
                </c:pt>
                <c:pt idx="312">
                  <c:v>-3.9583784475558019</c:v>
                </c:pt>
                <c:pt idx="313">
                  <c:v>-5.3109132712721703</c:v>
                </c:pt>
                <c:pt idx="314">
                  <c:v>-4.0806197363817347</c:v>
                </c:pt>
                <c:pt idx="315">
                  <c:v>-4.0687452227824252</c:v>
                </c:pt>
                <c:pt idx="316">
                  <c:v>-2.3019516960331288</c:v>
                </c:pt>
                <c:pt idx="317">
                  <c:v>-9.2142229880770969</c:v>
                </c:pt>
                <c:pt idx="318">
                  <c:v>-13.068447512116705</c:v>
                </c:pt>
                <c:pt idx="319">
                  <c:v>-0.98637134294355633</c:v>
                </c:pt>
                <c:pt idx="320">
                  <c:v>-4.2548042671258059</c:v>
                </c:pt>
                <c:pt idx="321">
                  <c:v>-4.309516534481034</c:v>
                </c:pt>
                <c:pt idx="322">
                  <c:v>-6.0717008448323355</c:v>
                </c:pt>
                <c:pt idx="323">
                  <c:v>-4.9176507397136646</c:v>
                </c:pt>
                <c:pt idx="324">
                  <c:v>-15.048790566979889</c:v>
                </c:pt>
                <c:pt idx="325">
                  <c:v>-16.208083808231095</c:v>
                </c:pt>
                <c:pt idx="326">
                  <c:v>-9.022673232854828</c:v>
                </c:pt>
                <c:pt idx="327">
                  <c:v>-9.4859970196542207</c:v>
                </c:pt>
                <c:pt idx="328">
                  <c:v>-6.7206073558203769</c:v>
                </c:pt>
                <c:pt idx="329">
                  <c:v>-2.5905263395178224</c:v>
                </c:pt>
                <c:pt idx="330">
                  <c:v>2.8719456995173829</c:v>
                </c:pt>
                <c:pt idx="331">
                  <c:v>-7.8715799643169504</c:v>
                </c:pt>
                <c:pt idx="332">
                  <c:v>-18.403620532851789</c:v>
                </c:pt>
                <c:pt idx="333">
                  <c:v>-11.580606747808105</c:v>
                </c:pt>
                <c:pt idx="334">
                  <c:v>-10.727734914348915</c:v>
                </c:pt>
                <c:pt idx="335">
                  <c:v>-6.3914378996227157</c:v>
                </c:pt>
                <c:pt idx="336">
                  <c:v>-3.1294619816073492</c:v>
                </c:pt>
                <c:pt idx="337">
                  <c:v>-1.5399146644532209</c:v>
                </c:pt>
                <c:pt idx="338">
                  <c:v>-6.2251638101193691</c:v>
                </c:pt>
                <c:pt idx="339">
                  <c:v>-7.1604119134382813</c:v>
                </c:pt>
                <c:pt idx="340">
                  <c:v>-9.22474302635122</c:v>
                </c:pt>
                <c:pt idx="341">
                  <c:v>-7.0937943681892079</c:v>
                </c:pt>
                <c:pt idx="342">
                  <c:v>1.3759126377722737</c:v>
                </c:pt>
                <c:pt idx="343">
                  <c:v>-3.2267818409835058E-2</c:v>
                </c:pt>
                <c:pt idx="344">
                  <c:v>-1.1528965706802836</c:v>
                </c:pt>
                <c:pt idx="345">
                  <c:v>-6.8193591793986599</c:v>
                </c:pt>
                <c:pt idx="346">
                  <c:v>-9.1960840066520149</c:v>
                </c:pt>
                <c:pt idx="347">
                  <c:v>-1.5584747671431103</c:v>
                </c:pt>
                <c:pt idx="348">
                  <c:v>-1.7017769992951628</c:v>
                </c:pt>
                <c:pt idx="349">
                  <c:v>0.86626232021455962</c:v>
                </c:pt>
                <c:pt idx="350">
                  <c:v>-1.4074576511625025</c:v>
                </c:pt>
                <c:pt idx="351">
                  <c:v>-1.2376753254397528</c:v>
                </c:pt>
                <c:pt idx="352">
                  <c:v>-4.7890891428456968</c:v>
                </c:pt>
                <c:pt idx="353">
                  <c:v>-5.9107219104911906</c:v>
                </c:pt>
                <c:pt idx="354">
                  <c:v>0.54563516437822557</c:v>
                </c:pt>
                <c:pt idx="355">
                  <c:v>0.17975490014296724</c:v>
                </c:pt>
                <c:pt idx="356">
                  <c:v>1.6969637827757964</c:v>
                </c:pt>
                <c:pt idx="357">
                  <c:v>3.2735453323891477</c:v>
                </c:pt>
                <c:pt idx="358">
                  <c:v>-5.1592837508869849</c:v>
                </c:pt>
                <c:pt idx="359">
                  <c:v>-1.4140083383726108</c:v>
                </c:pt>
                <c:pt idx="360">
                  <c:v>3.9129389234470437</c:v>
                </c:pt>
                <c:pt idx="361">
                  <c:v>0.28495960443106583</c:v>
                </c:pt>
                <c:pt idx="362">
                  <c:v>-0.50348077100136379</c:v>
                </c:pt>
                <c:pt idx="363">
                  <c:v>4.5039361558890931</c:v>
                </c:pt>
                <c:pt idx="364">
                  <c:v>2.9519823846109432</c:v>
                </c:pt>
                <c:pt idx="365">
                  <c:v>-13.935466488130828</c:v>
                </c:pt>
                <c:pt idx="366">
                  <c:v>-11.253020105018379</c:v>
                </c:pt>
                <c:pt idx="367">
                  <c:v>-10.812318148016246</c:v>
                </c:pt>
                <c:pt idx="368">
                  <c:v>-3.4295460545452983</c:v>
                </c:pt>
                <c:pt idx="369">
                  <c:v>-1.8607404555986875</c:v>
                </c:pt>
                <c:pt idx="370">
                  <c:v>-2.7391805437526529</c:v>
                </c:pt>
                <c:pt idx="371">
                  <c:v>-5.6409032197470879</c:v>
                </c:pt>
                <c:pt idx="372">
                  <c:v>0.23582502027062446</c:v>
                </c:pt>
                <c:pt idx="373">
                  <c:v>-4.4519320639700055</c:v>
                </c:pt>
                <c:pt idx="374">
                  <c:v>-9.2376200771307992</c:v>
                </c:pt>
                <c:pt idx="375">
                  <c:v>0.74911238222927068</c:v>
                </c:pt>
                <c:pt idx="376">
                  <c:v>1.0043299332490108</c:v>
                </c:pt>
                <c:pt idx="377">
                  <c:v>2.7649946072362752</c:v>
                </c:pt>
                <c:pt idx="378">
                  <c:v>1.963019760060817</c:v>
                </c:pt>
                <c:pt idx="379">
                  <c:v>-6.3292209620121724</c:v>
                </c:pt>
                <c:pt idx="380">
                  <c:v>-10.053388254350381</c:v>
                </c:pt>
                <c:pt idx="381">
                  <c:v>-11.493218124033788</c:v>
                </c:pt>
                <c:pt idx="382">
                  <c:v>-7.5579838958103522</c:v>
                </c:pt>
                <c:pt idx="383">
                  <c:v>-9.8615410196504598</c:v>
                </c:pt>
                <c:pt idx="384">
                  <c:v>-7.1366607129638879</c:v>
                </c:pt>
                <c:pt idx="385">
                  <c:v>-10.243989190169074</c:v>
                </c:pt>
                <c:pt idx="386">
                  <c:v>-9.1214834527225293</c:v>
                </c:pt>
                <c:pt idx="387">
                  <c:v>-11.462980607547252</c:v>
                </c:pt>
                <c:pt idx="388">
                  <c:v>-11.772128664944319</c:v>
                </c:pt>
                <c:pt idx="389">
                  <c:v>-3.0806160942561291</c:v>
                </c:pt>
                <c:pt idx="390">
                  <c:v>-8.7649431565017579</c:v>
                </c:pt>
                <c:pt idx="391">
                  <c:v>-5.5815765867658058</c:v>
                </c:pt>
                <c:pt idx="392">
                  <c:v>-6.5689743203358546</c:v>
                </c:pt>
                <c:pt idx="393">
                  <c:v>-7.4194798788385583</c:v>
                </c:pt>
                <c:pt idx="394">
                  <c:v>-11.07088185945662</c:v>
                </c:pt>
                <c:pt idx="395">
                  <c:v>-17.442429354225084</c:v>
                </c:pt>
                <c:pt idx="396">
                  <c:v>-5.9750143008832879</c:v>
                </c:pt>
                <c:pt idx="397">
                  <c:v>-10.796099480125648</c:v>
                </c:pt>
                <c:pt idx="398">
                  <c:v>-11.005173244892518</c:v>
                </c:pt>
                <c:pt idx="399">
                  <c:v>-11.757663746491502</c:v>
                </c:pt>
                <c:pt idx="400">
                  <c:v>-10.090734238675253</c:v>
                </c:pt>
                <c:pt idx="401">
                  <c:v>-12.448286972727956</c:v>
                </c:pt>
                <c:pt idx="402">
                  <c:v>-9.5043692935822435</c:v>
                </c:pt>
                <c:pt idx="403">
                  <c:v>-8.8572565004286616</c:v>
                </c:pt>
                <c:pt idx="404">
                  <c:v>-9.4037450335774935</c:v>
                </c:pt>
                <c:pt idx="405">
                  <c:v>-6.9302184584498718</c:v>
                </c:pt>
                <c:pt idx="406">
                  <c:v>-9.489954833579489</c:v>
                </c:pt>
                <c:pt idx="407">
                  <c:v>-2.4142340776399038</c:v>
                </c:pt>
                <c:pt idx="408">
                  <c:v>-6.2685788779407403</c:v>
                </c:pt>
                <c:pt idx="409">
                  <c:v>-15.797590014295452</c:v>
                </c:pt>
                <c:pt idx="410">
                  <c:v>-5.2147953012354549</c:v>
                </c:pt>
                <c:pt idx="411">
                  <c:v>7.4893435927127854</c:v>
                </c:pt>
                <c:pt idx="412">
                  <c:v>1.166005122719298</c:v>
                </c:pt>
                <c:pt idx="413">
                  <c:v>-6.0216344347927873</c:v>
                </c:pt>
                <c:pt idx="414">
                  <c:v>-3.7624364819289013</c:v>
                </c:pt>
                <c:pt idx="415">
                  <c:v>-4.8220267059665503</c:v>
                </c:pt>
                <c:pt idx="416">
                  <c:v>-12.270549211713913</c:v>
                </c:pt>
                <c:pt idx="417">
                  <c:v>-1.9776877945007385</c:v>
                </c:pt>
                <c:pt idx="418">
                  <c:v>-4.6915603255807383</c:v>
                </c:pt>
                <c:pt idx="419">
                  <c:v>-4.5672118127649668</c:v>
                </c:pt>
                <c:pt idx="420">
                  <c:v>-3.0751999637090393</c:v>
                </c:pt>
                <c:pt idx="421">
                  <c:v>-1.5919865009658025</c:v>
                </c:pt>
                <c:pt idx="422">
                  <c:v>-6.0853823081201881</c:v>
                </c:pt>
                <c:pt idx="423">
                  <c:v>-16.643653498298534</c:v>
                </c:pt>
                <c:pt idx="424">
                  <c:v>-5.6110548514765668</c:v>
                </c:pt>
                <c:pt idx="425">
                  <c:v>-4.5547851291279358</c:v>
                </c:pt>
                <c:pt idx="426">
                  <c:v>-6.9399336489103973</c:v>
                </c:pt>
                <c:pt idx="427">
                  <c:v>-5.8500541010165392</c:v>
                </c:pt>
                <c:pt idx="428">
                  <c:v>-7.237868291184725</c:v>
                </c:pt>
                <c:pt idx="429">
                  <c:v>-12.860589493408895</c:v>
                </c:pt>
                <c:pt idx="430">
                  <c:v>-16.400195851938975</c:v>
                </c:pt>
                <c:pt idx="431">
                  <c:v>-9.6841297842266698</c:v>
                </c:pt>
                <c:pt idx="432">
                  <c:v>-7.1139681732699529</c:v>
                </c:pt>
                <c:pt idx="433">
                  <c:v>-6.852683861369087</c:v>
                </c:pt>
                <c:pt idx="434">
                  <c:v>-6.1169605494995096</c:v>
                </c:pt>
                <c:pt idx="435">
                  <c:v>-8.1719112872847006</c:v>
                </c:pt>
                <c:pt idx="436">
                  <c:v>-6.1237277715861609</c:v>
                </c:pt>
                <c:pt idx="437">
                  <c:v>-16.964069504023556</c:v>
                </c:pt>
                <c:pt idx="438">
                  <c:v>-4.9918326945800402</c:v>
                </c:pt>
                <c:pt idx="439">
                  <c:v>-7.2408183202553005</c:v>
                </c:pt>
                <c:pt idx="440">
                  <c:v>-6.0202131564148686</c:v>
                </c:pt>
                <c:pt idx="441">
                  <c:v>-7.2143849035029746</c:v>
                </c:pt>
                <c:pt idx="442">
                  <c:v>-4.5802445774908591</c:v>
                </c:pt>
                <c:pt idx="443">
                  <c:v>-6.1119946651795374</c:v>
                </c:pt>
                <c:pt idx="444">
                  <c:v>-10.072179285627314</c:v>
                </c:pt>
                <c:pt idx="445">
                  <c:v>-11.698857394034775</c:v>
                </c:pt>
                <c:pt idx="446">
                  <c:v>-1.5486390025984349</c:v>
                </c:pt>
                <c:pt idx="447">
                  <c:v>2.8037843887274789</c:v>
                </c:pt>
                <c:pt idx="448">
                  <c:v>1.9958066691862797</c:v>
                </c:pt>
                <c:pt idx="449">
                  <c:v>1.7494726082303487</c:v>
                </c:pt>
                <c:pt idx="450">
                  <c:v>-5.2603352227836808</c:v>
                </c:pt>
                <c:pt idx="451">
                  <c:v>-7.9243319184684538</c:v>
                </c:pt>
                <c:pt idx="452">
                  <c:v>-8.5185891090692252</c:v>
                </c:pt>
                <c:pt idx="453">
                  <c:v>3.8235019968561517</c:v>
                </c:pt>
                <c:pt idx="454">
                  <c:v>-2.153154120626013</c:v>
                </c:pt>
                <c:pt idx="455">
                  <c:v>3.1879588389564333</c:v>
                </c:pt>
                <c:pt idx="456">
                  <c:v>-9.7658985493507231</c:v>
                </c:pt>
                <c:pt idx="457">
                  <c:v>-2.9789981783799533</c:v>
                </c:pt>
                <c:pt idx="458">
                  <c:v>-9.1565069335470213</c:v>
                </c:pt>
                <c:pt idx="459">
                  <c:v>-9.1076327161606372</c:v>
                </c:pt>
                <c:pt idx="460">
                  <c:v>0.43537587189588578</c:v>
                </c:pt>
                <c:pt idx="461">
                  <c:v>-4.549285123153993</c:v>
                </c:pt>
                <c:pt idx="462">
                  <c:v>1.0861063778482674</c:v>
                </c:pt>
                <c:pt idx="463">
                  <c:v>-1.0245805667305774</c:v>
                </c:pt>
                <c:pt idx="464">
                  <c:v>-3.7931232270627646</c:v>
                </c:pt>
                <c:pt idx="465">
                  <c:v>-8.7822017114635287</c:v>
                </c:pt>
                <c:pt idx="466">
                  <c:v>-3.0153417605558559</c:v>
                </c:pt>
                <c:pt idx="467">
                  <c:v>8.613033024929976</c:v>
                </c:pt>
                <c:pt idx="468">
                  <c:v>-3.674894056876127</c:v>
                </c:pt>
                <c:pt idx="469">
                  <c:v>0.64418450412074435</c:v>
                </c:pt>
                <c:pt idx="470">
                  <c:v>-6.0653924028809598</c:v>
                </c:pt>
                <c:pt idx="471">
                  <c:v>-8.9637791841867482</c:v>
                </c:pt>
                <c:pt idx="472">
                  <c:v>-12.764407887590892</c:v>
                </c:pt>
                <c:pt idx="473">
                  <c:v>-7.8372494168660864</c:v>
                </c:pt>
                <c:pt idx="474">
                  <c:v>-6.23091300362168</c:v>
                </c:pt>
                <c:pt idx="475">
                  <c:v>-6.4997439023652106</c:v>
                </c:pt>
                <c:pt idx="476">
                  <c:v>1.2753997405761055</c:v>
                </c:pt>
                <c:pt idx="477">
                  <c:v>-5.0172424587550211</c:v>
                </c:pt>
                <c:pt idx="478">
                  <c:v>-4.2809582122074801</c:v>
                </c:pt>
                <c:pt idx="479">
                  <c:v>-13.875696299349897</c:v>
                </c:pt>
                <c:pt idx="480">
                  <c:v>0.16396153955911075</c:v>
                </c:pt>
                <c:pt idx="481">
                  <c:v>2.9384902555988219</c:v>
                </c:pt>
                <c:pt idx="482">
                  <c:v>3.4424518729510254</c:v>
                </c:pt>
                <c:pt idx="483">
                  <c:v>2.8106323228340528</c:v>
                </c:pt>
                <c:pt idx="484">
                  <c:v>0.1746348716178403</c:v>
                </c:pt>
                <c:pt idx="485">
                  <c:v>-3.062725643927422E-2</c:v>
                </c:pt>
                <c:pt idx="486">
                  <c:v>-3.5397409529816315</c:v>
                </c:pt>
                <c:pt idx="487">
                  <c:v>-4.0904050188665337</c:v>
                </c:pt>
                <c:pt idx="488">
                  <c:v>-0.53984680396426654</c:v>
                </c:pt>
                <c:pt idx="489">
                  <c:v>-0.9681779494587488</c:v>
                </c:pt>
                <c:pt idx="490">
                  <c:v>-1.8432638989760619</c:v>
                </c:pt>
                <c:pt idx="491">
                  <c:v>-2.3555659078012781</c:v>
                </c:pt>
                <c:pt idx="492">
                  <c:v>-5.7160479725035742</c:v>
                </c:pt>
                <c:pt idx="493">
                  <c:v>-1.2364484597729586</c:v>
                </c:pt>
                <c:pt idx="494">
                  <c:v>0.79518063075600764</c:v>
                </c:pt>
                <c:pt idx="495">
                  <c:v>-3.8487415662070674</c:v>
                </c:pt>
                <c:pt idx="496">
                  <c:v>-2.3836873463445585</c:v>
                </c:pt>
                <c:pt idx="497">
                  <c:v>-2.8654818428090323</c:v>
                </c:pt>
                <c:pt idx="498">
                  <c:v>-0.57146258149045082</c:v>
                </c:pt>
                <c:pt idx="499">
                  <c:v>9.9721325920514232</c:v>
                </c:pt>
                <c:pt idx="500">
                  <c:v>0.82282010096903946</c:v>
                </c:pt>
                <c:pt idx="501">
                  <c:v>-0.54577011462099279</c:v>
                </c:pt>
                <c:pt idx="502">
                  <c:v>-0.99865855368410905</c:v>
                </c:pt>
                <c:pt idx="503">
                  <c:v>-2.4844294331146699</c:v>
                </c:pt>
                <c:pt idx="504">
                  <c:v>-1.4995207373494139</c:v>
                </c:pt>
                <c:pt idx="505">
                  <c:v>-1.6063148209779001</c:v>
                </c:pt>
                <c:pt idx="506">
                  <c:v>3.0270669128693299</c:v>
                </c:pt>
                <c:pt idx="507">
                  <c:v>-8.6937334239433426</c:v>
                </c:pt>
                <c:pt idx="508">
                  <c:v>-1.0909992798679724</c:v>
                </c:pt>
                <c:pt idx="509">
                  <c:v>-3.104187592291737</c:v>
                </c:pt>
                <c:pt idx="510">
                  <c:v>-0.77192476614179384</c:v>
                </c:pt>
                <c:pt idx="511">
                  <c:v>-1.56271246864776</c:v>
                </c:pt>
                <c:pt idx="512">
                  <c:v>-2.3537369680246769</c:v>
                </c:pt>
                <c:pt idx="513">
                  <c:v>-3.6243041113747694</c:v>
                </c:pt>
                <c:pt idx="514">
                  <c:v>-3.8108167885586539</c:v>
                </c:pt>
                <c:pt idx="515">
                  <c:v>1.6241193880877773</c:v>
                </c:pt>
                <c:pt idx="516">
                  <c:v>-1.2197439690616392</c:v>
                </c:pt>
                <c:pt idx="517">
                  <c:v>-2.3241153204841822</c:v>
                </c:pt>
                <c:pt idx="518">
                  <c:v>-11.549244850642935</c:v>
                </c:pt>
                <c:pt idx="519">
                  <c:v>-7.4247460530179126</c:v>
                </c:pt>
                <c:pt idx="520">
                  <c:v>-1.8597171203517178</c:v>
                </c:pt>
                <c:pt idx="521">
                  <c:v>-6.7791487555558803</c:v>
                </c:pt>
                <c:pt idx="522">
                  <c:v>-2.1971234643521314</c:v>
                </c:pt>
                <c:pt idx="523">
                  <c:v>-1.7445851573393441</c:v>
                </c:pt>
                <c:pt idx="524">
                  <c:v>4.3587245548134348</c:v>
                </c:pt>
                <c:pt idx="525">
                  <c:v>5.704455157977776</c:v>
                </c:pt>
                <c:pt idx="526">
                  <c:v>-3.3643629084410094</c:v>
                </c:pt>
                <c:pt idx="527">
                  <c:v>-4.9719479151818007</c:v>
                </c:pt>
                <c:pt idx="528">
                  <c:v>-1.2093396852507823</c:v>
                </c:pt>
                <c:pt idx="529">
                  <c:v>5.7524384152507224</c:v>
                </c:pt>
                <c:pt idx="530">
                  <c:v>0.35791843475500684</c:v>
                </c:pt>
                <c:pt idx="531">
                  <c:v>0.51468740974715388</c:v>
                </c:pt>
                <c:pt idx="532">
                  <c:v>-1.5762871623165466</c:v>
                </c:pt>
                <c:pt idx="533">
                  <c:v>-2.1752775578336383</c:v>
                </c:pt>
                <c:pt idx="534">
                  <c:v>-2.1519623453735619</c:v>
                </c:pt>
                <c:pt idx="535">
                  <c:v>-0.63406979882871894</c:v>
                </c:pt>
                <c:pt idx="536">
                  <c:v>0.27403610455326088</c:v>
                </c:pt>
                <c:pt idx="537">
                  <c:v>-0.59587760547448454</c:v>
                </c:pt>
                <c:pt idx="538">
                  <c:v>-1.9551122233204268</c:v>
                </c:pt>
                <c:pt idx="539">
                  <c:v>0.16295638466763762</c:v>
                </c:pt>
                <c:pt idx="540">
                  <c:v>-0.28345260281487583</c:v>
                </c:pt>
                <c:pt idx="541">
                  <c:v>-1.99350129149542</c:v>
                </c:pt>
                <c:pt idx="542">
                  <c:v>-6.5587746351766043</c:v>
                </c:pt>
                <c:pt idx="543">
                  <c:v>-1.5170036607702144</c:v>
                </c:pt>
                <c:pt idx="544">
                  <c:v>-0.65933383289362268</c:v>
                </c:pt>
                <c:pt idx="545">
                  <c:v>-2.3662615904352862</c:v>
                </c:pt>
                <c:pt idx="546">
                  <c:v>-0.13839086696263792</c:v>
                </c:pt>
                <c:pt idx="547">
                  <c:v>3.4321744849640936</c:v>
                </c:pt>
                <c:pt idx="548">
                  <c:v>-1.1847321304242087</c:v>
                </c:pt>
                <c:pt idx="549">
                  <c:v>-0.69641563423994057</c:v>
                </c:pt>
                <c:pt idx="550">
                  <c:v>-1.4048281117696888</c:v>
                </c:pt>
                <c:pt idx="551">
                  <c:v>4.1250486697788773</c:v>
                </c:pt>
                <c:pt idx="552">
                  <c:v>-3.1359772819797342</c:v>
                </c:pt>
                <c:pt idx="553">
                  <c:v>-2.2070445687425178</c:v>
                </c:pt>
                <c:pt idx="554">
                  <c:v>2.2895385326885815</c:v>
                </c:pt>
                <c:pt idx="555">
                  <c:v>-4.0214008003144954</c:v>
                </c:pt>
                <c:pt idx="556">
                  <c:v>-6.9575636749548977</c:v>
                </c:pt>
                <c:pt idx="557">
                  <c:v>-5.1288590752513556</c:v>
                </c:pt>
                <c:pt idx="558">
                  <c:v>-2.5350341109184313</c:v>
                </c:pt>
                <c:pt idx="559">
                  <c:v>-4.6184158842102931</c:v>
                </c:pt>
                <c:pt idx="560">
                  <c:v>-3.2673522639061048</c:v>
                </c:pt>
                <c:pt idx="561">
                  <c:v>3.3101045254260839</c:v>
                </c:pt>
                <c:pt idx="562">
                  <c:v>-5.8765279900552798</c:v>
                </c:pt>
                <c:pt idx="563">
                  <c:v>-13.556922439107339</c:v>
                </c:pt>
                <c:pt idx="564">
                  <c:v>-6.0704354014494442</c:v>
                </c:pt>
                <c:pt idx="565">
                  <c:v>-2.3537878928435276</c:v>
                </c:pt>
                <c:pt idx="566">
                  <c:v>-2.8157378427234363</c:v>
                </c:pt>
                <c:pt idx="567">
                  <c:v>-4.5506591710980757</c:v>
                </c:pt>
                <c:pt idx="568">
                  <c:v>-3.9517284544018878</c:v>
                </c:pt>
                <c:pt idx="569">
                  <c:v>-7.4582417230260347</c:v>
                </c:pt>
                <c:pt idx="570">
                  <c:v>-10.54598301092598</c:v>
                </c:pt>
                <c:pt idx="571">
                  <c:v>-6.3573070443271291</c:v>
                </c:pt>
                <c:pt idx="572">
                  <c:v>-2.9337140323941497</c:v>
                </c:pt>
                <c:pt idx="573">
                  <c:v>-1.9941720432029797</c:v>
                </c:pt>
                <c:pt idx="574">
                  <c:v>-2.6394184644802863</c:v>
                </c:pt>
                <c:pt idx="575">
                  <c:v>-2.1441913975747724</c:v>
                </c:pt>
                <c:pt idx="576">
                  <c:v>-3.5872649140850115</c:v>
                </c:pt>
                <c:pt idx="577">
                  <c:v>0.53280710899923633</c:v>
                </c:pt>
                <c:pt idx="578">
                  <c:v>-5.5598090390276553</c:v>
                </c:pt>
                <c:pt idx="579">
                  <c:v>-4.2000660939179824</c:v>
                </c:pt>
                <c:pt idx="580">
                  <c:v>-4.2885796771288511</c:v>
                </c:pt>
                <c:pt idx="581">
                  <c:v>0.49539581773268537</c:v>
                </c:pt>
                <c:pt idx="582">
                  <c:v>-1.6196884238785287</c:v>
                </c:pt>
                <c:pt idx="583">
                  <c:v>-3.0980282492175633</c:v>
                </c:pt>
                <c:pt idx="584">
                  <c:v>-5.3975075257987442</c:v>
                </c:pt>
                <c:pt idx="585">
                  <c:v>0.89385824889190246</c:v>
                </c:pt>
                <c:pt idx="586">
                  <c:v>-2.2387048633109146</c:v>
                </c:pt>
                <c:pt idx="587">
                  <c:v>-2.9115930245916246</c:v>
                </c:pt>
                <c:pt idx="588">
                  <c:v>1.4639845940319844</c:v>
                </c:pt>
                <c:pt idx="589">
                  <c:v>2.7395884337505265</c:v>
                </c:pt>
                <c:pt idx="590">
                  <c:v>4.2732594552453662</c:v>
                </c:pt>
                <c:pt idx="591">
                  <c:v>3.4430148213629792</c:v>
                </c:pt>
                <c:pt idx="592">
                  <c:v>6.9154515629378039</c:v>
                </c:pt>
                <c:pt idx="593">
                  <c:v>-4.9498677103628097E-2</c:v>
                </c:pt>
                <c:pt idx="594">
                  <c:v>-4.3993424542087922</c:v>
                </c:pt>
                <c:pt idx="595">
                  <c:v>3.1202156426437995</c:v>
                </c:pt>
                <c:pt idx="596">
                  <c:v>1.1375681759788563</c:v>
                </c:pt>
                <c:pt idx="597">
                  <c:v>3.7144945382640202</c:v>
                </c:pt>
                <c:pt idx="598">
                  <c:v>2.5226787079927675</c:v>
                </c:pt>
                <c:pt idx="599">
                  <c:v>1.1068907126266367</c:v>
                </c:pt>
                <c:pt idx="600">
                  <c:v>-2.7462599949956967</c:v>
                </c:pt>
                <c:pt idx="601">
                  <c:v>-1.5484271183052414</c:v>
                </c:pt>
                <c:pt idx="602">
                  <c:v>-2.4168133517461428</c:v>
                </c:pt>
                <c:pt idx="603">
                  <c:v>-1.7841518999755692</c:v>
                </c:pt>
                <c:pt idx="604">
                  <c:v>-1.5305536682856768</c:v>
                </c:pt>
                <c:pt idx="605">
                  <c:v>-7.5863042525980973E-3</c:v>
                </c:pt>
                <c:pt idx="606">
                  <c:v>3.7655498651361086E-3</c:v>
                </c:pt>
                <c:pt idx="607">
                  <c:v>-0.54026643641358874</c:v>
                </c:pt>
                <c:pt idx="608">
                  <c:v>-3.5919952858841526</c:v>
                </c:pt>
                <c:pt idx="609">
                  <c:v>-0.72220088494714219</c:v>
                </c:pt>
                <c:pt idx="610">
                  <c:v>-2.713588135140526</c:v>
                </c:pt>
                <c:pt idx="611">
                  <c:v>-1.6583175827075394</c:v>
                </c:pt>
                <c:pt idx="612">
                  <c:v>-0.34068677626028432</c:v>
                </c:pt>
                <c:pt idx="613">
                  <c:v>1.9234842717477107</c:v>
                </c:pt>
                <c:pt idx="614">
                  <c:v>1.339199897120082</c:v>
                </c:pt>
                <c:pt idx="615">
                  <c:v>0.73697267150511436</c:v>
                </c:pt>
                <c:pt idx="616">
                  <c:v>1.2924397405400327</c:v>
                </c:pt>
                <c:pt idx="617">
                  <c:v>-1.2522145451589068</c:v>
                </c:pt>
                <c:pt idx="618">
                  <c:v>1.5561332412190154E-2</c:v>
                </c:pt>
                <c:pt idx="619">
                  <c:v>1.0829180461501693</c:v>
                </c:pt>
                <c:pt idx="620">
                  <c:v>-1.0008792103287192</c:v>
                </c:pt>
                <c:pt idx="621">
                  <c:v>-1.220179617452601</c:v>
                </c:pt>
                <c:pt idx="622">
                  <c:v>-3.2711533002462261</c:v>
                </c:pt>
                <c:pt idx="623">
                  <c:v>-1.783795717135547</c:v>
                </c:pt>
                <c:pt idx="624">
                  <c:v>1.9156636888387766</c:v>
                </c:pt>
                <c:pt idx="625">
                  <c:v>0.45469595357607773</c:v>
                </c:pt>
                <c:pt idx="626">
                  <c:v>3.5415164939577295</c:v>
                </c:pt>
                <c:pt idx="627">
                  <c:v>6.419698937212388</c:v>
                </c:pt>
                <c:pt idx="628">
                  <c:v>4.2823281008580238</c:v>
                </c:pt>
                <c:pt idx="629">
                  <c:v>2.9195150330181434</c:v>
                </c:pt>
                <c:pt idx="630">
                  <c:v>1.8237806043184435</c:v>
                </c:pt>
                <c:pt idx="631">
                  <c:v>1.304612170258082</c:v>
                </c:pt>
                <c:pt idx="632">
                  <c:v>1.8480150898319465</c:v>
                </c:pt>
                <c:pt idx="633">
                  <c:v>-0.15484489897220044</c:v>
                </c:pt>
                <c:pt idx="634">
                  <c:v>6.6015035101685271E-2</c:v>
                </c:pt>
                <c:pt idx="635">
                  <c:v>4.8975426973314029E-2</c:v>
                </c:pt>
                <c:pt idx="636">
                  <c:v>-2.9916687347294442</c:v>
                </c:pt>
                <c:pt idx="637">
                  <c:v>-2.0323639336022268</c:v>
                </c:pt>
                <c:pt idx="638">
                  <c:v>-2.1629426800864309</c:v>
                </c:pt>
                <c:pt idx="639">
                  <c:v>1.2723230267937424E-2</c:v>
                </c:pt>
                <c:pt idx="640">
                  <c:v>-5.0808606734323689</c:v>
                </c:pt>
                <c:pt idx="641">
                  <c:v>-3.7265662019338066</c:v>
                </c:pt>
                <c:pt idx="642">
                  <c:v>3.1892663788515989</c:v>
                </c:pt>
                <c:pt idx="643">
                  <c:v>-4.3852892404331385</c:v>
                </c:pt>
                <c:pt idx="644">
                  <c:v>-1.1359130719932296</c:v>
                </c:pt>
                <c:pt idx="645">
                  <c:v>-1.9888098379196464</c:v>
                </c:pt>
                <c:pt idx="646">
                  <c:v>-2.8400882328767239</c:v>
                </c:pt>
                <c:pt idx="647">
                  <c:v>-3.0886288705062555</c:v>
                </c:pt>
                <c:pt idx="648">
                  <c:v>-0.56487973418668957</c:v>
                </c:pt>
                <c:pt idx="649">
                  <c:v>-2.8737255875519168</c:v>
                </c:pt>
                <c:pt idx="650">
                  <c:v>-4.4035792583214715</c:v>
                </c:pt>
                <c:pt idx="651">
                  <c:v>-2.4874335117092414</c:v>
                </c:pt>
                <c:pt idx="652">
                  <c:v>-3.3636369349577961</c:v>
                </c:pt>
                <c:pt idx="653">
                  <c:v>-1.0314252918536795</c:v>
                </c:pt>
                <c:pt idx="654">
                  <c:v>-1.3314320571029299</c:v>
                </c:pt>
                <c:pt idx="655">
                  <c:v>-2.6375580452575917</c:v>
                </c:pt>
                <c:pt idx="656">
                  <c:v>-4.1288868687280598</c:v>
                </c:pt>
                <c:pt idx="657">
                  <c:v>-6.7202791178495858</c:v>
                </c:pt>
                <c:pt idx="658">
                  <c:v>-6.993047198268826</c:v>
                </c:pt>
                <c:pt idx="659">
                  <c:v>-3.1726283545276459</c:v>
                </c:pt>
                <c:pt idx="660">
                  <c:v>-3.152301957567488</c:v>
                </c:pt>
                <c:pt idx="661">
                  <c:v>-3.1095342649909696</c:v>
                </c:pt>
                <c:pt idx="662">
                  <c:v>-2.633120022796092</c:v>
                </c:pt>
                <c:pt idx="663">
                  <c:v>-5.2992982188483353</c:v>
                </c:pt>
                <c:pt idx="664">
                  <c:v>-7.4853964289386141</c:v>
                </c:pt>
                <c:pt idx="665">
                  <c:v>-1.5840886010151252</c:v>
                </c:pt>
                <c:pt idx="666">
                  <c:v>0.32260054447506548</c:v>
                </c:pt>
                <c:pt idx="667">
                  <c:v>-1.4443759788690187</c:v>
                </c:pt>
                <c:pt idx="668">
                  <c:v>-5.0889388049883451</c:v>
                </c:pt>
                <c:pt idx="669">
                  <c:v>0.38632318239505992</c:v>
                </c:pt>
                <c:pt idx="670">
                  <c:v>-1.8000594224839546</c:v>
                </c:pt>
                <c:pt idx="671">
                  <c:v>-1.9653381304042341</c:v>
                </c:pt>
                <c:pt idx="672">
                  <c:v>-1.7422477669621088</c:v>
                </c:pt>
                <c:pt idx="673">
                  <c:v>0.97846857343046167</c:v>
                </c:pt>
                <c:pt idx="674">
                  <c:v>4.0548523722862058</c:v>
                </c:pt>
                <c:pt idx="675">
                  <c:v>1.6984737648680976</c:v>
                </c:pt>
                <c:pt idx="676">
                  <c:v>-1.4966681865513607</c:v>
                </c:pt>
                <c:pt idx="677">
                  <c:v>-3.8096594441005465</c:v>
                </c:pt>
                <c:pt idx="678">
                  <c:v>-4.4839668801120496</c:v>
                </c:pt>
                <c:pt idx="679">
                  <c:v>-3.22167589236021</c:v>
                </c:pt>
                <c:pt idx="680">
                  <c:v>-3.2893273887422509</c:v>
                </c:pt>
                <c:pt idx="681">
                  <c:v>-0.3752339625142298</c:v>
                </c:pt>
                <c:pt idx="682">
                  <c:v>2.6203568220833091</c:v>
                </c:pt>
                <c:pt idx="683">
                  <c:v>-6.1538834729521881</c:v>
                </c:pt>
                <c:pt idx="684">
                  <c:v>-3.823918973831141</c:v>
                </c:pt>
                <c:pt idx="685">
                  <c:v>-5.0178795755396663</c:v>
                </c:pt>
                <c:pt idx="686">
                  <c:v>-3.691790962296551</c:v>
                </c:pt>
                <c:pt idx="687">
                  <c:v>-4.177240147841573</c:v>
                </c:pt>
                <c:pt idx="688">
                  <c:v>-10.263348303398246</c:v>
                </c:pt>
                <c:pt idx="689">
                  <c:v>-0.27591285842505897</c:v>
                </c:pt>
                <c:pt idx="690">
                  <c:v>-5.7271060936167828</c:v>
                </c:pt>
                <c:pt idx="691">
                  <c:v>-3.7905635429052893</c:v>
                </c:pt>
                <c:pt idx="692">
                  <c:v>-4.4305942272212917</c:v>
                </c:pt>
                <c:pt idx="693">
                  <c:v>1.8853729672609489</c:v>
                </c:pt>
                <c:pt idx="694">
                  <c:v>4.6124477739215166</c:v>
                </c:pt>
                <c:pt idx="695">
                  <c:v>2.9022016950749077</c:v>
                </c:pt>
                <c:pt idx="696">
                  <c:v>3.7489493165606405</c:v>
                </c:pt>
                <c:pt idx="697">
                  <c:v>-2.5608917938585591</c:v>
                </c:pt>
                <c:pt idx="698">
                  <c:v>8.0577425092485555E-2</c:v>
                </c:pt>
                <c:pt idx="699">
                  <c:v>3.6176820503737162</c:v>
                </c:pt>
                <c:pt idx="700">
                  <c:v>-1.1540921703508076</c:v>
                </c:pt>
                <c:pt idx="701">
                  <c:v>-0.26824767304401576</c:v>
                </c:pt>
                <c:pt idx="702">
                  <c:v>1.0492263778983215</c:v>
                </c:pt>
                <c:pt idx="703">
                  <c:v>4.1591728630739624</c:v>
                </c:pt>
                <c:pt idx="704">
                  <c:v>-9.9208683214138915</c:v>
                </c:pt>
                <c:pt idx="705">
                  <c:v>-1.330390877411503</c:v>
                </c:pt>
                <c:pt idx="706">
                  <c:v>-6.1630113287222343E-2</c:v>
                </c:pt>
                <c:pt idx="707">
                  <c:v>-3.2260387806311286</c:v>
                </c:pt>
                <c:pt idx="708">
                  <c:v>-5.2446169062938708</c:v>
                </c:pt>
                <c:pt idx="709">
                  <c:v>-5.7585641054898389</c:v>
                </c:pt>
                <c:pt idx="710">
                  <c:v>-3.3669397688251763</c:v>
                </c:pt>
                <c:pt idx="711">
                  <c:v>1.2466837484575279</c:v>
                </c:pt>
                <c:pt idx="712">
                  <c:v>-0.86292067231218539</c:v>
                </c:pt>
                <c:pt idx="713">
                  <c:v>-1.0509028615069695</c:v>
                </c:pt>
                <c:pt idx="714">
                  <c:v>-3.8711427628891926</c:v>
                </c:pt>
                <c:pt idx="715">
                  <c:v>-1.6363659668436839</c:v>
                </c:pt>
                <c:pt idx="716">
                  <c:v>9.5259181090455058E-2</c:v>
                </c:pt>
                <c:pt idx="717">
                  <c:v>2.0539910138108581</c:v>
                </c:pt>
                <c:pt idx="718">
                  <c:v>4.6699923259976543</c:v>
                </c:pt>
                <c:pt idx="719">
                  <c:v>1.6743467871825857</c:v>
                </c:pt>
                <c:pt idx="720">
                  <c:v>-3.0343804693502676</c:v>
                </c:pt>
                <c:pt idx="721">
                  <c:v>-0.9490906878611014</c:v>
                </c:pt>
                <c:pt idx="722">
                  <c:v>-1.1934348280090887</c:v>
                </c:pt>
                <c:pt idx="723">
                  <c:v>-3.8140317975100686</c:v>
                </c:pt>
                <c:pt idx="724">
                  <c:v>9.1428077017130676</c:v>
                </c:pt>
                <c:pt idx="725">
                  <c:v>4.5807472537957636</c:v>
                </c:pt>
                <c:pt idx="726">
                  <c:v>-2.7068678927278427</c:v>
                </c:pt>
                <c:pt idx="727">
                  <c:v>-3.0086891949266885</c:v>
                </c:pt>
                <c:pt idx="728">
                  <c:v>-2.2153268189605484</c:v>
                </c:pt>
                <c:pt idx="729">
                  <c:v>-6.390839868146287</c:v>
                </c:pt>
                <c:pt idx="730">
                  <c:v>-25.737413521758768</c:v>
                </c:pt>
                <c:pt idx="731">
                  <c:v>-17.255201895786655</c:v>
                </c:pt>
                <c:pt idx="732">
                  <c:v>-13.505071124098308</c:v>
                </c:pt>
                <c:pt idx="733">
                  <c:v>-4.6728030393067854</c:v>
                </c:pt>
                <c:pt idx="734">
                  <c:v>-11.863374611876878</c:v>
                </c:pt>
                <c:pt idx="735">
                  <c:v>-7.5573600119331701</c:v>
                </c:pt>
                <c:pt idx="736">
                  <c:v>-10.046628346437771</c:v>
                </c:pt>
                <c:pt idx="737">
                  <c:v>-12.802428921800441</c:v>
                </c:pt>
                <c:pt idx="738">
                  <c:v>-8.9162107451719663</c:v>
                </c:pt>
                <c:pt idx="739">
                  <c:v>-15.705183337762023</c:v>
                </c:pt>
                <c:pt idx="740">
                  <c:v>-9.7386803229052248</c:v>
                </c:pt>
                <c:pt idx="741">
                  <c:v>-12.038772188140641</c:v>
                </c:pt>
                <c:pt idx="742">
                  <c:v>-7.633225240572628</c:v>
                </c:pt>
                <c:pt idx="743">
                  <c:v>-6.8046788996743999</c:v>
                </c:pt>
                <c:pt idx="744">
                  <c:v>-6.2760878049208486</c:v>
                </c:pt>
                <c:pt idx="745">
                  <c:v>-12.347828592447115</c:v>
                </c:pt>
                <c:pt idx="746">
                  <c:v>-18.936369115938049</c:v>
                </c:pt>
                <c:pt idx="747">
                  <c:v>-2.6525922910140309</c:v>
                </c:pt>
                <c:pt idx="748">
                  <c:v>-6.8798445290338037</c:v>
                </c:pt>
                <c:pt idx="749">
                  <c:v>-4.8145896229635667</c:v>
                </c:pt>
                <c:pt idx="750">
                  <c:v>-0.74907603033253167</c:v>
                </c:pt>
                <c:pt idx="751">
                  <c:v>0.4979327983799493</c:v>
                </c:pt>
                <c:pt idx="752">
                  <c:v>0.46462423998845281</c:v>
                </c:pt>
                <c:pt idx="753">
                  <c:v>-11.839734567145939</c:v>
                </c:pt>
                <c:pt idx="754">
                  <c:v>-1.9094101708860336</c:v>
                </c:pt>
                <c:pt idx="755">
                  <c:v>-6.1234600017485974</c:v>
                </c:pt>
                <c:pt idx="756">
                  <c:v>-0.80435071053940987</c:v>
                </c:pt>
                <c:pt idx="757">
                  <c:v>-1.848551994307158</c:v>
                </c:pt>
                <c:pt idx="758">
                  <c:v>1.2434258895297035E-2</c:v>
                </c:pt>
                <c:pt idx="759">
                  <c:v>-2.2185555341612115</c:v>
                </c:pt>
                <c:pt idx="760">
                  <c:v>-8.7081406488840969</c:v>
                </c:pt>
                <c:pt idx="761">
                  <c:v>-5.0159819482058481</c:v>
                </c:pt>
                <c:pt idx="762">
                  <c:v>-5.831209625978758</c:v>
                </c:pt>
                <c:pt idx="763">
                  <c:v>0.43280218594526332</c:v>
                </c:pt>
                <c:pt idx="764">
                  <c:v>-0.45853714811798341</c:v>
                </c:pt>
                <c:pt idx="765">
                  <c:v>2.7928690311605351</c:v>
                </c:pt>
                <c:pt idx="766">
                  <c:v>3.4305961237092362</c:v>
                </c:pt>
                <c:pt idx="767">
                  <c:v>-6.7126772288744974E-2</c:v>
                </c:pt>
                <c:pt idx="768">
                  <c:v>-3.0548052910240386</c:v>
                </c:pt>
                <c:pt idx="769">
                  <c:v>-3.1256920959362589</c:v>
                </c:pt>
                <c:pt idx="770">
                  <c:v>1.0703750273643351</c:v>
                </c:pt>
                <c:pt idx="771">
                  <c:v>-0.54663672749057923</c:v>
                </c:pt>
                <c:pt idx="772">
                  <c:v>1.8776933661653459</c:v>
                </c:pt>
                <c:pt idx="773">
                  <c:v>2.9801014182731222</c:v>
                </c:pt>
                <c:pt idx="774">
                  <c:v>-2.6732005585813852</c:v>
                </c:pt>
                <c:pt idx="775">
                  <c:v>8.4172647834000145</c:v>
                </c:pt>
                <c:pt idx="776">
                  <c:v>1.5992736794830762</c:v>
                </c:pt>
                <c:pt idx="777">
                  <c:v>4.4488178878053191</c:v>
                </c:pt>
                <c:pt idx="778">
                  <c:v>1.3865232518968327</c:v>
                </c:pt>
                <c:pt idx="779">
                  <c:v>6.7278761805280425</c:v>
                </c:pt>
                <c:pt idx="780">
                  <c:v>6.3654335661803714</c:v>
                </c:pt>
                <c:pt idx="781">
                  <c:v>-1.7204745194060251</c:v>
                </c:pt>
                <c:pt idx="782">
                  <c:v>-0.77875009921817195</c:v>
                </c:pt>
                <c:pt idx="783">
                  <c:v>1.8905874083798579</c:v>
                </c:pt>
                <c:pt idx="784">
                  <c:v>7.4880116146583759</c:v>
                </c:pt>
                <c:pt idx="785">
                  <c:v>3.1682337328937393</c:v>
                </c:pt>
                <c:pt idx="786">
                  <c:v>8.4967538508216194</c:v>
                </c:pt>
                <c:pt idx="787">
                  <c:v>4.9277653412048465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Semanais'!$Y$9:$Y$796</c:f>
              <c:strCache>
                <c:ptCount val="78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7">
                  <c:v>27-02-2022</c:v>
                </c:pt>
              </c:strCache>
            </c:strRef>
          </c:cat>
          <c:val>
            <c:numRef>
              <c:f>'Indicadores Semanais'!$AD$9:$AD$793</c:f>
              <c:numCache>
                <c:formatCode>0.0</c:formatCode>
                <c:ptCount val="785"/>
                <c:pt idx="0">
                  <c:v>4.2504342028634472</c:v>
                </c:pt>
                <c:pt idx="1">
                  <c:v>4.4412358071027587</c:v>
                </c:pt>
                <c:pt idx="2">
                  <c:v>4.9736043933951475</c:v>
                </c:pt>
                <c:pt idx="3">
                  <c:v>6.1251479127317623</c:v>
                </c:pt>
                <c:pt idx="4">
                  <c:v>5.7678783129866291</c:v>
                </c:pt>
                <c:pt idx="5">
                  <c:v>6.0681958781439311</c:v>
                </c:pt>
                <c:pt idx="6">
                  <c:v>6.4235790112092515</c:v>
                </c:pt>
                <c:pt idx="7">
                  <c:v>6.846764467289816</c:v>
                </c:pt>
                <c:pt idx="8">
                  <c:v>7.0561048849568033</c:v>
                </c:pt>
                <c:pt idx="9">
                  <c:v>7.5114307969730119</c:v>
                </c:pt>
                <c:pt idx="10">
                  <c:v>7.6890458716889265</c:v>
                </c:pt>
                <c:pt idx="11">
                  <c:v>7.5135509024976175</c:v>
                </c:pt>
                <c:pt idx="12">
                  <c:v>7.4041845985873964</c:v>
                </c:pt>
                <c:pt idx="13">
                  <c:v>7.4256846595514032</c:v>
                </c:pt>
                <c:pt idx="14">
                  <c:v>7.2842292582165795</c:v>
                </c:pt>
                <c:pt idx="15">
                  <c:v>7.2757909853940266</c:v>
                </c:pt>
                <c:pt idx="16">
                  <c:v>7.2646174258052287</c:v>
                </c:pt>
                <c:pt idx="17">
                  <c:v>7.5278488773722927</c:v>
                </c:pt>
                <c:pt idx="18">
                  <c:v>8.1684642642952952</c:v>
                </c:pt>
                <c:pt idx="19">
                  <c:v>8.4985959552530339</c:v>
                </c:pt>
                <c:pt idx="20">
                  <c:v>8.7187493767571986</c:v>
                </c:pt>
                <c:pt idx="21">
                  <c:v>8.749670568749929</c:v>
                </c:pt>
                <c:pt idx="22">
                  <c:v>8.3967482689786959</c:v>
                </c:pt>
                <c:pt idx="23">
                  <c:v>7.7615697535640731</c:v>
                </c:pt>
                <c:pt idx="24">
                  <c:v>7.3869956725878456</c:v>
                </c:pt>
                <c:pt idx="25">
                  <c:v>7.136762775210749</c:v>
                </c:pt>
                <c:pt idx="26">
                  <c:v>6.8982806788756159</c:v>
                </c:pt>
                <c:pt idx="27">
                  <c:v>6.4663366153277213</c:v>
                </c:pt>
                <c:pt idx="28">
                  <c:v>6.0649839540088077</c:v>
                </c:pt>
                <c:pt idx="29">
                  <c:v>5.3300237997077238</c:v>
                </c:pt>
                <c:pt idx="30">
                  <c:v>4.9351571836400483</c:v>
                </c:pt>
                <c:pt idx="31">
                  <c:v>3.8807582132858278</c:v>
                </c:pt>
                <c:pt idx="32">
                  <c:v>2.6103693070079288</c:v>
                </c:pt>
                <c:pt idx="33">
                  <c:v>1.243172932287101</c:v>
                </c:pt>
                <c:pt idx="34">
                  <c:v>0.27255056090360441</c:v>
                </c:pt>
                <c:pt idx="35">
                  <c:v>-0.8992703607806557</c:v>
                </c:pt>
                <c:pt idx="36">
                  <c:v>-1.4934365418084801</c:v>
                </c:pt>
                <c:pt idx="37">
                  <c:v>-1.762263730387476</c:v>
                </c:pt>
                <c:pt idx="38">
                  <c:v>-1.9055171907749258</c:v>
                </c:pt>
                <c:pt idx="39">
                  <c:v>-1.4236426646714762</c:v>
                </c:pt>
                <c:pt idx="40">
                  <c:v>-1.3469834048334235</c:v>
                </c:pt>
                <c:pt idx="41">
                  <c:v>-1.7666984039644507</c:v>
                </c:pt>
                <c:pt idx="42">
                  <c:v>-1.5933639575211953</c:v>
                </c:pt>
                <c:pt idx="43">
                  <c:v>-1.2277139565916713</c:v>
                </c:pt>
                <c:pt idx="44">
                  <c:v>-0.25571304666252309</c:v>
                </c:pt>
                <c:pt idx="45">
                  <c:v>0.40179957318817727</c:v>
                </c:pt>
                <c:pt idx="46">
                  <c:v>0.35365292344167798</c:v>
                </c:pt>
                <c:pt idx="47">
                  <c:v>0.96887199565774196</c:v>
                </c:pt>
                <c:pt idx="48">
                  <c:v>2.3133008471939127</c:v>
                </c:pt>
                <c:pt idx="49">
                  <c:v>3.3312002436836274</c:v>
                </c:pt>
                <c:pt idx="50">
                  <c:v>3.6131435134597933</c:v>
                </c:pt>
                <c:pt idx="51">
                  <c:v>2.4734353755408125</c:v>
                </c:pt>
                <c:pt idx="52">
                  <c:v>2.6873696399792744</c:v>
                </c:pt>
                <c:pt idx="53">
                  <c:v>3.0011444979006905</c:v>
                </c:pt>
                <c:pt idx="54">
                  <c:v>2.4817910462040396</c:v>
                </c:pt>
                <c:pt idx="55">
                  <c:v>2.4000237027523617</c:v>
                </c:pt>
                <c:pt idx="56">
                  <c:v>2.0985720852282066</c:v>
                </c:pt>
                <c:pt idx="57">
                  <c:v>2.4375303706293403</c:v>
                </c:pt>
                <c:pt idx="58">
                  <c:v>2.8261003865575947</c:v>
                </c:pt>
                <c:pt idx="59">
                  <c:v>2.2792386995808767</c:v>
                </c:pt>
                <c:pt idx="60">
                  <c:v>2.0184270685344523</c:v>
                </c:pt>
                <c:pt idx="61">
                  <c:v>2.2459377149037016</c:v>
                </c:pt>
                <c:pt idx="62">
                  <c:v>1.8881116769296804</c:v>
                </c:pt>
                <c:pt idx="63">
                  <c:v>2.0512291023477167</c:v>
                </c:pt>
                <c:pt idx="64">
                  <c:v>1.7687861705587065</c:v>
                </c:pt>
                <c:pt idx="65">
                  <c:v>1.8060067956359396</c:v>
                </c:pt>
                <c:pt idx="66">
                  <c:v>1.9020040350460903</c:v>
                </c:pt>
                <c:pt idx="67">
                  <c:v>2.4655598301605193</c:v>
                </c:pt>
                <c:pt idx="68">
                  <c:v>2.9661526363664472</c:v>
                </c:pt>
                <c:pt idx="69">
                  <c:v>2.4817780152245308</c:v>
                </c:pt>
                <c:pt idx="70">
                  <c:v>2.0456742258277631</c:v>
                </c:pt>
                <c:pt idx="71">
                  <c:v>1.5451874989631855</c:v>
                </c:pt>
                <c:pt idx="72">
                  <c:v>0.66584130438240308</c:v>
                </c:pt>
                <c:pt idx="73">
                  <c:v>-0.44410281705798738</c:v>
                </c:pt>
                <c:pt idx="74">
                  <c:v>-3.5675117626154855</c:v>
                </c:pt>
                <c:pt idx="75">
                  <c:v>-6.7760083889651712</c:v>
                </c:pt>
                <c:pt idx="76">
                  <c:v>-9.4274010766670671</c:v>
                </c:pt>
                <c:pt idx="77">
                  <c:v>-12.834019924514857</c:v>
                </c:pt>
                <c:pt idx="78">
                  <c:v>-15.956794682330671</c:v>
                </c:pt>
                <c:pt idx="79">
                  <c:v>-18.761380416135943</c:v>
                </c:pt>
                <c:pt idx="80">
                  <c:v>-21.117411907774969</c:v>
                </c:pt>
                <c:pt idx="81">
                  <c:v>-22.058887636565107</c:v>
                </c:pt>
                <c:pt idx="82">
                  <c:v>-22.492650245750035</c:v>
                </c:pt>
                <c:pt idx="83">
                  <c:v>-23.275128876946336</c:v>
                </c:pt>
                <c:pt idx="84">
                  <c:v>-24.300211892954817</c:v>
                </c:pt>
                <c:pt idx="85">
                  <c:v>-24.35491822635106</c:v>
                </c:pt>
                <c:pt idx="86">
                  <c:v>-23.812462445937488</c:v>
                </c:pt>
                <c:pt idx="87">
                  <c:v>-23.674778775669388</c:v>
                </c:pt>
                <c:pt idx="88">
                  <c:v>-23.708859004672494</c:v>
                </c:pt>
                <c:pt idx="89">
                  <c:v>-24.48005515814312</c:v>
                </c:pt>
                <c:pt idx="90">
                  <c:v>-24.489870362014788</c:v>
                </c:pt>
                <c:pt idx="91">
                  <c:v>-23.494455617883933</c:v>
                </c:pt>
                <c:pt idx="92">
                  <c:v>-23.368680249331224</c:v>
                </c:pt>
                <c:pt idx="93">
                  <c:v>-23.393936559625388</c:v>
                </c:pt>
                <c:pt idx="94">
                  <c:v>-23.352107584271039</c:v>
                </c:pt>
                <c:pt idx="95">
                  <c:v>-23.37034843414515</c:v>
                </c:pt>
                <c:pt idx="96">
                  <c:v>-24.344470417126136</c:v>
                </c:pt>
                <c:pt idx="97">
                  <c:v>-24.277897839788228</c:v>
                </c:pt>
                <c:pt idx="98">
                  <c:v>-24.914146323581967</c:v>
                </c:pt>
                <c:pt idx="99">
                  <c:v>-24.587748769193006</c:v>
                </c:pt>
                <c:pt idx="100">
                  <c:v>-23.516625557850915</c:v>
                </c:pt>
                <c:pt idx="101">
                  <c:v>-23.4121355047346</c:v>
                </c:pt>
                <c:pt idx="102">
                  <c:v>-23.307193310560756</c:v>
                </c:pt>
                <c:pt idx="103">
                  <c:v>-21.664500605563852</c:v>
                </c:pt>
                <c:pt idx="104">
                  <c:v>-20.756976846947584</c:v>
                </c:pt>
                <c:pt idx="105">
                  <c:v>-19.983033299721878</c:v>
                </c:pt>
                <c:pt idx="106">
                  <c:v>-19.548784447860953</c:v>
                </c:pt>
                <c:pt idx="107">
                  <c:v>-19.790578466563773</c:v>
                </c:pt>
                <c:pt idx="108">
                  <c:v>-19.830076719123273</c:v>
                </c:pt>
                <c:pt idx="109">
                  <c:v>-19.354851466940683</c:v>
                </c:pt>
                <c:pt idx="110">
                  <c:v>-19.245849423871732</c:v>
                </c:pt>
                <c:pt idx="111">
                  <c:v>-20.140363512283837</c:v>
                </c:pt>
                <c:pt idx="112">
                  <c:v>-20.309854883527343</c:v>
                </c:pt>
                <c:pt idx="113">
                  <c:v>-21.060353193214642</c:v>
                </c:pt>
                <c:pt idx="114">
                  <c:v>-21.904291636415639</c:v>
                </c:pt>
                <c:pt idx="115">
                  <c:v>-21.70803225818425</c:v>
                </c:pt>
                <c:pt idx="116">
                  <c:v>-21.401865504580257</c:v>
                </c:pt>
                <c:pt idx="117">
                  <c:v>-22.077463895020855</c:v>
                </c:pt>
                <c:pt idx="118">
                  <c:v>-21.998484081387112</c:v>
                </c:pt>
                <c:pt idx="119">
                  <c:v>-22.803362786186501</c:v>
                </c:pt>
                <c:pt idx="120">
                  <c:v>-22.312670933323169</c:v>
                </c:pt>
                <c:pt idx="121">
                  <c:v>-22.242301425947392</c:v>
                </c:pt>
                <c:pt idx="122">
                  <c:v>-22.089257196181514</c:v>
                </c:pt>
                <c:pt idx="123">
                  <c:v>-22.838625272238367</c:v>
                </c:pt>
                <c:pt idx="124">
                  <c:v>-22.308109334179381</c:v>
                </c:pt>
                <c:pt idx="125">
                  <c:v>-22.348829284567241</c:v>
                </c:pt>
                <c:pt idx="126">
                  <c:v>-22.051061313899499</c:v>
                </c:pt>
                <c:pt idx="127">
                  <c:v>-22.393549059769231</c:v>
                </c:pt>
                <c:pt idx="128">
                  <c:v>-22.207010988909143</c:v>
                </c:pt>
                <c:pt idx="129">
                  <c:v>-22.514517147754614</c:v>
                </c:pt>
                <c:pt idx="130">
                  <c:v>-22.131240405924622</c:v>
                </c:pt>
                <c:pt idx="131">
                  <c:v>-21.946085990380716</c:v>
                </c:pt>
                <c:pt idx="132">
                  <c:v>-21.490004060306813</c:v>
                </c:pt>
                <c:pt idx="133">
                  <c:v>-21.264752580465135</c:v>
                </c:pt>
                <c:pt idx="134">
                  <c:v>-21.410862144373557</c:v>
                </c:pt>
                <c:pt idx="135">
                  <c:v>-21.131729929838876</c:v>
                </c:pt>
                <c:pt idx="136">
                  <c:v>-20.43589547872579</c:v>
                </c:pt>
                <c:pt idx="137">
                  <c:v>-20.000241250160169</c:v>
                </c:pt>
                <c:pt idx="138">
                  <c:v>-19.256968099748512</c:v>
                </c:pt>
                <c:pt idx="139">
                  <c:v>-18.993937319125013</c:v>
                </c:pt>
                <c:pt idx="140">
                  <c:v>-18.357844836373836</c:v>
                </c:pt>
                <c:pt idx="141">
                  <c:v>-17.466788202062837</c:v>
                </c:pt>
                <c:pt idx="142">
                  <c:v>-16.665031441921947</c:v>
                </c:pt>
                <c:pt idx="143">
                  <c:v>-16.295064110619574</c:v>
                </c:pt>
                <c:pt idx="144">
                  <c:v>-16.045018936307141</c:v>
                </c:pt>
                <c:pt idx="145">
                  <c:v>-15.526393688719496</c:v>
                </c:pt>
                <c:pt idx="146">
                  <c:v>-15.116083527211485</c:v>
                </c:pt>
                <c:pt idx="147">
                  <c:v>-14.234243609663597</c:v>
                </c:pt>
                <c:pt idx="148">
                  <c:v>-14.094724390769869</c:v>
                </c:pt>
                <c:pt idx="149">
                  <c:v>-14.387641412047818</c:v>
                </c:pt>
                <c:pt idx="150">
                  <c:v>-14.814402742673655</c:v>
                </c:pt>
                <c:pt idx="151">
                  <c:v>-14.501849817759416</c:v>
                </c:pt>
                <c:pt idx="152">
                  <c:v>-14.722740869755841</c:v>
                </c:pt>
                <c:pt idx="153">
                  <c:v>-14.795123367343649</c:v>
                </c:pt>
                <c:pt idx="154">
                  <c:v>-15.239017222942197</c:v>
                </c:pt>
                <c:pt idx="155">
                  <c:v>-14.963830435808271</c:v>
                </c:pt>
                <c:pt idx="156">
                  <c:v>-14.744876098813403</c:v>
                </c:pt>
                <c:pt idx="157">
                  <c:v>-13.959991638399481</c:v>
                </c:pt>
                <c:pt idx="158">
                  <c:v>-15.539447988111004</c:v>
                </c:pt>
                <c:pt idx="159">
                  <c:v>-15.982834222017116</c:v>
                </c:pt>
                <c:pt idx="160">
                  <c:v>-15.684129206593884</c:v>
                </c:pt>
                <c:pt idx="161">
                  <c:v>-15.648685913094608</c:v>
                </c:pt>
                <c:pt idx="162">
                  <c:v>-15.269319681753263</c:v>
                </c:pt>
                <c:pt idx="163">
                  <c:v>-14.802933723871362</c:v>
                </c:pt>
                <c:pt idx="164">
                  <c:v>-14.844504034242567</c:v>
                </c:pt>
                <c:pt idx="165">
                  <c:v>-12.824013826734239</c:v>
                </c:pt>
                <c:pt idx="166">
                  <c:v>-12.178549439189027</c:v>
                </c:pt>
                <c:pt idx="167">
                  <c:v>-12.282860468295953</c:v>
                </c:pt>
                <c:pt idx="168">
                  <c:v>-12.320016724036407</c:v>
                </c:pt>
                <c:pt idx="169">
                  <c:v>-12.763215906147755</c:v>
                </c:pt>
                <c:pt idx="170">
                  <c:v>-13.281866163688736</c:v>
                </c:pt>
                <c:pt idx="171">
                  <c:v>-13.910725569744177</c:v>
                </c:pt>
                <c:pt idx="172">
                  <c:v>-14.408876738140744</c:v>
                </c:pt>
                <c:pt idx="173">
                  <c:v>-14.330239630943769</c:v>
                </c:pt>
                <c:pt idx="174">
                  <c:v>-14.226223503690832</c:v>
                </c:pt>
                <c:pt idx="175">
                  <c:v>-14.049148682617766</c:v>
                </c:pt>
                <c:pt idx="176">
                  <c:v>-14.074407275846886</c:v>
                </c:pt>
                <c:pt idx="177">
                  <c:v>-13.849032813804431</c:v>
                </c:pt>
                <c:pt idx="178">
                  <c:v>-13.150025106746764</c:v>
                </c:pt>
                <c:pt idx="179">
                  <c:v>-12.835688868413197</c:v>
                </c:pt>
                <c:pt idx="180">
                  <c:v>-12.469433975374445</c:v>
                </c:pt>
                <c:pt idx="181">
                  <c:v>-11.924120344342947</c:v>
                </c:pt>
                <c:pt idx="182">
                  <c:v>-11.52951611358807</c:v>
                </c:pt>
                <c:pt idx="183">
                  <c:v>-10.829884393020581</c:v>
                </c:pt>
                <c:pt idx="184">
                  <c:v>-10.173363966980007</c:v>
                </c:pt>
                <c:pt idx="185">
                  <c:v>-9.6049885760810572</c:v>
                </c:pt>
                <c:pt idx="186">
                  <c:v>-9.3439607494791108</c:v>
                </c:pt>
                <c:pt idx="187">
                  <c:v>-9.5603096857739054</c:v>
                </c:pt>
                <c:pt idx="188">
                  <c:v>-9.5876584418120494</c:v>
                </c:pt>
                <c:pt idx="189">
                  <c:v>-9.7653590534351729</c:v>
                </c:pt>
                <c:pt idx="190">
                  <c:v>-9.7165053186682808</c:v>
                </c:pt>
                <c:pt idx="191">
                  <c:v>-9.6616395304619385</c:v>
                </c:pt>
                <c:pt idx="192">
                  <c:v>-9.4639483572563528</c:v>
                </c:pt>
                <c:pt idx="193">
                  <c:v>-9.3387087952949379</c:v>
                </c:pt>
                <c:pt idx="194">
                  <c:v>-8.4487306763507899</c:v>
                </c:pt>
                <c:pt idx="195">
                  <c:v>-8.0569241687575222</c:v>
                </c:pt>
                <c:pt idx="196">
                  <c:v>-7.5794739013579306</c:v>
                </c:pt>
                <c:pt idx="197">
                  <c:v>-7.4543459588693839</c:v>
                </c:pt>
                <c:pt idx="198">
                  <c:v>-7.2163066653843169</c:v>
                </c:pt>
                <c:pt idx="199">
                  <c:v>-7.0415131374087805</c:v>
                </c:pt>
                <c:pt idx="200">
                  <c:v>-6.5404773438382175</c:v>
                </c:pt>
                <c:pt idx="201">
                  <c:v>-6.9264487054556492</c:v>
                </c:pt>
                <c:pt idx="202">
                  <c:v>-6.8407358774928566</c:v>
                </c:pt>
                <c:pt idx="203">
                  <c:v>-6.9453827106621775</c:v>
                </c:pt>
                <c:pt idx="204">
                  <c:v>-6.3301267373189853</c:v>
                </c:pt>
                <c:pt idx="205">
                  <c:v>-6.5757287054011755</c:v>
                </c:pt>
                <c:pt idx="206">
                  <c:v>-6.6248789527437406</c:v>
                </c:pt>
                <c:pt idx="207">
                  <c:v>-6.46277319423581</c:v>
                </c:pt>
                <c:pt idx="208">
                  <c:v>-6.3037835182721773</c:v>
                </c:pt>
                <c:pt idx="209">
                  <c:v>-5.9444073557128734</c:v>
                </c:pt>
                <c:pt idx="210">
                  <c:v>-5.3185524340978434</c:v>
                </c:pt>
                <c:pt idx="211">
                  <c:v>-5.5903386374570152</c:v>
                </c:pt>
                <c:pt idx="212">
                  <c:v>-5.5461095839113659</c:v>
                </c:pt>
                <c:pt idx="213">
                  <c:v>-5.7547518197953593</c:v>
                </c:pt>
                <c:pt idx="214">
                  <c:v>-5.6633476522483619</c:v>
                </c:pt>
                <c:pt idx="215">
                  <c:v>-5.2877334471091944</c:v>
                </c:pt>
                <c:pt idx="216">
                  <c:v>-4.7946410479969233</c:v>
                </c:pt>
                <c:pt idx="217">
                  <c:v>-4.3254417696432297</c:v>
                </c:pt>
                <c:pt idx="218">
                  <c:v>-4.0542351421663811</c:v>
                </c:pt>
                <c:pt idx="219">
                  <c:v>-4.039255198656706</c:v>
                </c:pt>
                <c:pt idx="220">
                  <c:v>-4.1871119046949774</c:v>
                </c:pt>
                <c:pt idx="221">
                  <c:v>-4.1828310489903311</c:v>
                </c:pt>
                <c:pt idx="222">
                  <c:v>-4.4909852890052422</c:v>
                </c:pt>
                <c:pt idx="223">
                  <c:v>-5.1980000930420607</c:v>
                </c:pt>
                <c:pt idx="224">
                  <c:v>-4.2774491079237089</c:v>
                </c:pt>
                <c:pt idx="225">
                  <c:v>-3.7710328928219274</c:v>
                </c:pt>
                <c:pt idx="226">
                  <c:v>-3.5814226070942214</c:v>
                </c:pt>
                <c:pt idx="227">
                  <c:v>-3.607382522525163</c:v>
                </c:pt>
                <c:pt idx="228">
                  <c:v>-4.0618108604431535</c:v>
                </c:pt>
                <c:pt idx="229">
                  <c:v>-4.225026499570343</c:v>
                </c:pt>
                <c:pt idx="230">
                  <c:v>-3.9709507689257686</c:v>
                </c:pt>
                <c:pt idx="231">
                  <c:v>-4.798843789521511</c:v>
                </c:pt>
                <c:pt idx="232">
                  <c:v>-5.5502041794938686</c:v>
                </c:pt>
                <c:pt idx="233">
                  <c:v>-5.5357650300578864</c:v>
                </c:pt>
                <c:pt idx="234">
                  <c:v>-4.8094341611027369</c:v>
                </c:pt>
                <c:pt idx="235">
                  <c:v>-4.1231060045093448</c:v>
                </c:pt>
                <c:pt idx="236">
                  <c:v>-3.5639811423890797</c:v>
                </c:pt>
                <c:pt idx="237">
                  <c:v>-3.0225183948091683</c:v>
                </c:pt>
                <c:pt idx="238">
                  <c:v>-2.8962093774007349</c:v>
                </c:pt>
                <c:pt idx="239">
                  <c:v>-2.6579173847180408</c:v>
                </c:pt>
                <c:pt idx="240">
                  <c:v>-2.5758169672493216</c:v>
                </c:pt>
                <c:pt idx="241">
                  <c:v>-3.1535922144365833</c:v>
                </c:pt>
                <c:pt idx="242">
                  <c:v>-3.4146342670666558</c:v>
                </c:pt>
                <c:pt idx="243">
                  <c:v>-3.3778659460350196</c:v>
                </c:pt>
                <c:pt idx="244">
                  <c:v>-3.6855223509148538</c:v>
                </c:pt>
                <c:pt idx="245">
                  <c:v>-3.8510040869803532</c:v>
                </c:pt>
                <c:pt idx="246">
                  <c:v>-3.6452971808333468</c:v>
                </c:pt>
                <c:pt idx="247">
                  <c:v>-3.111786000053641</c:v>
                </c:pt>
                <c:pt idx="248">
                  <c:v>-2.5245688608777561</c:v>
                </c:pt>
                <c:pt idx="249">
                  <c:v>-2.5276262928140505</c:v>
                </c:pt>
                <c:pt idx="250">
                  <c:v>-3.0135840112726271</c:v>
                </c:pt>
                <c:pt idx="251">
                  <c:v>-3.1478606556040734</c:v>
                </c:pt>
                <c:pt idx="252">
                  <c:v>-3.3262512823597126</c:v>
                </c:pt>
                <c:pt idx="253">
                  <c:v>-3.780869090922057</c:v>
                </c:pt>
                <c:pt idx="254">
                  <c:v>-3.9086445981287676</c:v>
                </c:pt>
                <c:pt idx="255">
                  <c:v>-4.1191105169612046</c:v>
                </c:pt>
                <c:pt idx="256">
                  <c:v>-4.4905270063847196</c:v>
                </c:pt>
                <c:pt idx="257">
                  <c:v>-3.9299233155848827</c:v>
                </c:pt>
                <c:pt idx="258">
                  <c:v>-3.7833097856401503</c:v>
                </c:pt>
                <c:pt idx="259">
                  <c:v>-4.1518474988297118</c:v>
                </c:pt>
                <c:pt idx="260">
                  <c:v>-4.3380978068008647</c:v>
                </c:pt>
                <c:pt idx="261">
                  <c:v>-4.5997827456281595</c:v>
                </c:pt>
                <c:pt idx="262">
                  <c:v>-4.9081821096226168</c:v>
                </c:pt>
                <c:pt idx="263">
                  <c:v>-4.4219234649966603</c:v>
                </c:pt>
                <c:pt idx="264">
                  <c:v>-4.8045457567660872</c:v>
                </c:pt>
                <c:pt idx="265">
                  <c:v>-4.853537937885231</c:v>
                </c:pt>
                <c:pt idx="266">
                  <c:v>-4.6770539713028967</c:v>
                </c:pt>
                <c:pt idx="267">
                  <c:v>-4.8074298280729995</c:v>
                </c:pt>
                <c:pt idx="268">
                  <c:v>-5.0028597975749989</c:v>
                </c:pt>
                <c:pt idx="269">
                  <c:v>-4.3803608300562269</c:v>
                </c:pt>
                <c:pt idx="270">
                  <c:v>-4.0422909711953867</c:v>
                </c:pt>
                <c:pt idx="271">
                  <c:v>-3.6763192780424561</c:v>
                </c:pt>
                <c:pt idx="272">
                  <c:v>-3.0833487897209966</c:v>
                </c:pt>
                <c:pt idx="273">
                  <c:v>-2.796576361651276</c:v>
                </c:pt>
                <c:pt idx="274">
                  <c:v>-2.666894432678252</c:v>
                </c:pt>
                <c:pt idx="275">
                  <c:v>-1.7780819805614263</c:v>
                </c:pt>
                <c:pt idx="276">
                  <c:v>-1.7292123495380634</c:v>
                </c:pt>
                <c:pt idx="277">
                  <c:v>-1.8764256669878481</c:v>
                </c:pt>
                <c:pt idx="278">
                  <c:v>-1.894348685349911</c:v>
                </c:pt>
                <c:pt idx="279">
                  <c:v>-1.8108515433551051</c:v>
                </c:pt>
                <c:pt idx="280">
                  <c:v>-1.7485254327122846</c:v>
                </c:pt>
                <c:pt idx="281">
                  <c:v>-0.99288525873421718</c:v>
                </c:pt>
                <c:pt idx="282">
                  <c:v>-1.2975170549660788</c:v>
                </c:pt>
                <c:pt idx="283">
                  <c:v>-0.6717730566186414</c:v>
                </c:pt>
                <c:pt idx="284">
                  <c:v>-0.34225780845881715</c:v>
                </c:pt>
                <c:pt idx="285">
                  <c:v>-9.6560450791597779E-2</c:v>
                </c:pt>
                <c:pt idx="286">
                  <c:v>-0.33215703664682145</c:v>
                </c:pt>
                <c:pt idx="287">
                  <c:v>0.26694284434945609</c:v>
                </c:pt>
                <c:pt idx="288">
                  <c:v>5.328426551454056E-2</c:v>
                </c:pt>
                <c:pt idx="289">
                  <c:v>-0.16522177826574996</c:v>
                </c:pt>
                <c:pt idx="290">
                  <c:v>-0.71255338810897428</c:v>
                </c:pt>
                <c:pt idx="291">
                  <c:v>-1.2450619478185863</c:v>
                </c:pt>
                <c:pt idx="292">
                  <c:v>-1.1796232808501819</c:v>
                </c:pt>
                <c:pt idx="293">
                  <c:v>-0.73276012888218089</c:v>
                </c:pt>
                <c:pt idx="294">
                  <c:v>-0.51631502526001127</c:v>
                </c:pt>
                <c:pt idx="295">
                  <c:v>-0.48605080704282549</c:v>
                </c:pt>
                <c:pt idx="296">
                  <c:v>-0.37246351910299119</c:v>
                </c:pt>
                <c:pt idx="297">
                  <c:v>-0.75862197829770694</c:v>
                </c:pt>
                <c:pt idx="298">
                  <c:v>-0.63108981186647384</c:v>
                </c:pt>
                <c:pt idx="299">
                  <c:v>-1.2738418535544562</c:v>
                </c:pt>
                <c:pt idx="300">
                  <c:v>-2.6978933549077055</c:v>
                </c:pt>
                <c:pt idx="301">
                  <c:v>-3.9811818766708882</c:v>
                </c:pt>
                <c:pt idx="302">
                  <c:v>-3.275825009955899</c:v>
                </c:pt>
                <c:pt idx="303">
                  <c:v>-3.2479136243525244</c:v>
                </c:pt>
                <c:pt idx="304">
                  <c:v>-3.1312998289679745</c:v>
                </c:pt>
                <c:pt idx="305">
                  <c:v>-3.2107210481796602</c:v>
                </c:pt>
                <c:pt idx="306">
                  <c:v>-3.4219823545277115</c:v>
                </c:pt>
                <c:pt idx="307">
                  <c:v>-2.4135708915853291</c:v>
                </c:pt>
                <c:pt idx="308">
                  <c:v>-1.9677874634161259</c:v>
                </c:pt>
                <c:pt idx="309">
                  <c:v>-2.8951881132511312</c:v>
                </c:pt>
                <c:pt idx="310">
                  <c:v>-3.6152115654763191</c:v>
                </c:pt>
                <c:pt idx="311">
                  <c:v>-3.8522026117630008</c:v>
                </c:pt>
                <c:pt idx="312">
                  <c:v>-4.1407481451976969</c:v>
                </c:pt>
                <c:pt idx="313">
                  <c:v>-3.7392403733818571</c:v>
                </c:pt>
                <c:pt idx="314">
                  <c:v>-4.8563302590865884</c:v>
                </c:pt>
                <c:pt idx="315">
                  <c:v>-6.0004684106027231</c:v>
                </c:pt>
                <c:pt idx="316">
                  <c:v>-5.5758959670866881</c:v>
                </c:pt>
                <c:pt idx="317">
                  <c:v>-5.4250232522086366</c:v>
                </c:pt>
                <c:pt idx="318">
                  <c:v>-5.4577227947942504</c:v>
                </c:pt>
                <c:pt idx="319">
                  <c:v>-5.7438593122299517</c:v>
                </c:pt>
                <c:pt idx="320">
                  <c:v>-6.1175306041843145</c:v>
                </c:pt>
                <c:pt idx="321">
                  <c:v>-6.9510402583132844</c:v>
                </c:pt>
                <c:pt idx="322">
                  <c:v>-7.3995597291867687</c:v>
                </c:pt>
                <c:pt idx="323">
                  <c:v>-8.547602856316951</c:v>
                </c:pt>
                <c:pt idx="324">
                  <c:v>-9.2949161066781532</c:v>
                </c:pt>
                <c:pt idx="325">
                  <c:v>-9.6393576525837723</c:v>
                </c:pt>
                <c:pt idx="326">
                  <c:v>-9.1420470089674133</c:v>
                </c:pt>
                <c:pt idx="327">
                  <c:v>-8.0292475176486935</c:v>
                </c:pt>
                <c:pt idx="328">
                  <c:v>-7.0039317172682729</c:v>
                </c:pt>
                <c:pt idx="329">
                  <c:v>-7.3175798207855154</c:v>
                </c:pt>
                <c:pt idx="330">
                  <c:v>-7.6829988943502689</c:v>
                </c:pt>
                <c:pt idx="331">
                  <c:v>-7.8603900221637968</c:v>
                </c:pt>
                <c:pt idx="332">
                  <c:v>-7.8133658141355591</c:v>
                </c:pt>
                <c:pt idx="333">
                  <c:v>-7.8903566201483484</c:v>
                </c:pt>
                <c:pt idx="334">
                  <c:v>-8.5206223864298636</c:v>
                </c:pt>
                <c:pt idx="335">
                  <c:v>-8.285420078687352</c:v>
                </c:pt>
                <c:pt idx="336">
                  <c:v>-6.6792474187711361</c:v>
                </c:pt>
                <c:pt idx="337">
                  <c:v>-6.3426954585630098</c:v>
                </c:pt>
                <c:pt idx="338">
                  <c:v>-5.8235610948259096</c:v>
                </c:pt>
                <c:pt idx="339">
                  <c:v>-4.7139395894837675</c:v>
                </c:pt>
                <c:pt idx="340">
                  <c:v>-4.2714832804555511</c:v>
                </c:pt>
                <c:pt idx="341">
                  <c:v>-4.216194981345132</c:v>
                </c:pt>
                <c:pt idx="342">
                  <c:v>-4.3010800340993161</c:v>
                </c:pt>
                <c:pt idx="343">
                  <c:v>-4.5918903331298493</c:v>
                </c:pt>
                <c:pt idx="344">
                  <c:v>-3.496709153242977</c:v>
                </c:pt>
                <c:pt idx="345">
                  <c:v>-2.7264209576866847</c:v>
                </c:pt>
                <c:pt idx="346">
                  <c:v>-2.7992281459092152</c:v>
                </c:pt>
                <c:pt idx="347">
                  <c:v>-2.9956838363024536</c:v>
                </c:pt>
                <c:pt idx="348">
                  <c:v>-3.0077950869823775</c:v>
                </c:pt>
                <c:pt idx="349">
                  <c:v>-2.7177565103319545</c:v>
                </c:pt>
                <c:pt idx="350">
                  <c:v>-2.248419068023265</c:v>
                </c:pt>
                <c:pt idx="351">
                  <c:v>-1.9478319349487887</c:v>
                </c:pt>
                <c:pt idx="352">
                  <c:v>-1.6790416636004843</c:v>
                </c:pt>
                <c:pt idx="353">
                  <c:v>-1.5603700260917361</c:v>
                </c:pt>
                <c:pt idx="354">
                  <c:v>-0.89165531415578614</c:v>
                </c:pt>
                <c:pt idx="355">
                  <c:v>-1.4518850892196764</c:v>
                </c:pt>
                <c:pt idx="356">
                  <c:v>-0.96973068858066414</c:v>
                </c:pt>
                <c:pt idx="357">
                  <c:v>0.4336494305533693</c:v>
                </c:pt>
                <c:pt idx="358">
                  <c:v>0.39641006484663216</c:v>
                </c:pt>
                <c:pt idx="359">
                  <c:v>0.2988049689688706</c:v>
                </c:pt>
                <c:pt idx="360">
                  <c:v>0.69980102227077012</c:v>
                </c:pt>
                <c:pt idx="361">
                  <c:v>0.65386345830245518</c:v>
                </c:pt>
                <c:pt idx="362">
                  <c:v>-0.59987693273237952</c:v>
                </c:pt>
                <c:pt idx="363">
                  <c:v>-2.0054500422532038</c:v>
                </c:pt>
                <c:pt idx="364">
                  <c:v>-4.1090581953193874</c:v>
                </c:pt>
                <c:pt idx="365">
                  <c:v>-4.6397018608874401</c:v>
                </c:pt>
                <c:pt idx="366">
                  <c:v>-4.8335961015442006</c:v>
                </c:pt>
                <c:pt idx="367">
                  <c:v>-5.8683270586358782</c:v>
                </c:pt>
                <c:pt idx="368">
                  <c:v>-7.0958821449727401</c:v>
                </c:pt>
                <c:pt idx="369">
                  <c:v>-5.0714119294868185</c:v>
                </c:pt>
                <c:pt idx="370">
                  <c:v>-4.0998279236227644</c:v>
                </c:pt>
                <c:pt idx="371">
                  <c:v>-3.8748710563534154</c:v>
                </c:pt>
                <c:pt idx="372">
                  <c:v>-3.2779198510999055</c:v>
                </c:pt>
                <c:pt idx="373">
                  <c:v>-2.8686240812645201</c:v>
                </c:pt>
                <c:pt idx="374">
                  <c:v>-2.0823133454089588</c:v>
                </c:pt>
                <c:pt idx="375">
                  <c:v>-0.99603863400782955</c:v>
                </c:pt>
                <c:pt idx="376">
                  <c:v>-1.9339023457625149</c:v>
                </c:pt>
                <c:pt idx="377">
                  <c:v>-2.7341103729597114</c:v>
                </c:pt>
                <c:pt idx="378">
                  <c:v>-3.0563386653744238</c:v>
                </c:pt>
                <c:pt idx="379">
                  <c:v>-4.2430667050943702</c:v>
                </c:pt>
                <c:pt idx="380">
                  <c:v>-5.7953339840800089</c:v>
                </c:pt>
                <c:pt idx="381">
                  <c:v>-7.2098561726800323</c:v>
                </c:pt>
                <c:pt idx="382">
                  <c:v>-8.9537145941414451</c:v>
                </c:pt>
                <c:pt idx="383">
                  <c:v>-9.3526092356714958</c:v>
                </c:pt>
                <c:pt idx="384">
                  <c:v>-9.5539795718424774</c:v>
                </c:pt>
                <c:pt idx="385">
                  <c:v>-9.5938239348296968</c:v>
                </c:pt>
                <c:pt idx="386">
                  <c:v>-8.9541999631790929</c:v>
                </c:pt>
                <c:pt idx="387">
                  <c:v>-8.7975431255864205</c:v>
                </c:pt>
                <c:pt idx="388">
                  <c:v>-8.5753882504152674</c:v>
                </c:pt>
                <c:pt idx="389">
                  <c:v>-8.0503861261533789</c:v>
                </c:pt>
                <c:pt idx="390">
                  <c:v>-7.8072427584556676</c:v>
                </c:pt>
                <c:pt idx="391">
                  <c:v>-7.7512286515855777</c:v>
                </c:pt>
                <c:pt idx="392">
                  <c:v>-8.5612716071971153</c:v>
                </c:pt>
                <c:pt idx="393">
                  <c:v>-8.9747570652867097</c:v>
                </c:pt>
                <c:pt idx="394">
                  <c:v>-9.2649222543758363</c:v>
                </c:pt>
                <c:pt idx="395">
                  <c:v>-10.039721776965367</c:v>
                </c:pt>
                <c:pt idx="396">
                  <c:v>-10.780963123559031</c:v>
                </c:pt>
                <c:pt idx="397">
                  <c:v>-11.162570889249988</c:v>
                </c:pt>
                <c:pt idx="398">
                  <c:v>-11.35934304828875</c:v>
                </c:pt>
                <c:pt idx="399">
                  <c:v>-10.225334468196916</c:v>
                </c:pt>
                <c:pt idx="400">
                  <c:v>-10.637083353846254</c:v>
                </c:pt>
                <c:pt idx="401">
                  <c:v>-10.438175575767946</c:v>
                </c:pt>
                <c:pt idx="402">
                  <c:v>-9.8560391777047123</c:v>
                </c:pt>
                <c:pt idx="403">
                  <c:v>-9.5320807615744236</c:v>
                </c:pt>
                <c:pt idx="404">
                  <c:v>-8.4354378814265178</c:v>
                </c:pt>
                <c:pt idx="405">
                  <c:v>-7.5526224393140575</c:v>
                </c:pt>
                <c:pt idx="406">
                  <c:v>-8.4516539708445162</c:v>
                </c:pt>
                <c:pt idx="407">
                  <c:v>-7.9313023709597719</c:v>
                </c:pt>
                <c:pt idx="408">
                  <c:v>-5.5180039957754463</c:v>
                </c:pt>
                <c:pt idx="409">
                  <c:v>-4.3614006270369936</c:v>
                </c:pt>
                <c:pt idx="410">
                  <c:v>-3.8659262843531792</c:v>
                </c:pt>
                <c:pt idx="411">
                  <c:v>-4.0585266278230359</c:v>
                </c:pt>
                <c:pt idx="412">
                  <c:v>-3.8518763175410089</c:v>
                </c:pt>
                <c:pt idx="413">
                  <c:v>-3.3480133457436461</c:v>
                </c:pt>
                <c:pt idx="414">
                  <c:v>-2.8855694162101151</c:v>
                </c:pt>
                <c:pt idx="415">
                  <c:v>-4.6256985473949044</c:v>
                </c:pt>
                <c:pt idx="416">
                  <c:v>-5.4447295381783709</c:v>
                </c:pt>
                <c:pt idx="417">
                  <c:v>-5.0238103280235498</c:v>
                </c:pt>
                <c:pt idx="418">
                  <c:v>-4.7137460450288211</c:v>
                </c:pt>
                <c:pt idx="419">
                  <c:v>-4.894225416765055</c:v>
                </c:pt>
                <c:pt idx="420">
                  <c:v>-5.518954600562858</c:v>
                </c:pt>
                <c:pt idx="421">
                  <c:v>-6.0380070372736911</c:v>
                </c:pt>
                <c:pt idx="422">
                  <c:v>-6.0184677234947186</c:v>
                </c:pt>
                <c:pt idx="423">
                  <c:v>-6.357427985801209</c:v>
                </c:pt>
                <c:pt idx="424">
                  <c:v>-6.7538357197022805</c:v>
                </c:pt>
                <c:pt idx="425">
                  <c:v>-7.5603902611621265</c:v>
                </c:pt>
                <c:pt idx="426">
                  <c:v>-8.5282770019176564</c:v>
                </c:pt>
                <c:pt idx="427">
                  <c:v>-8.4934973381520056</c:v>
                </c:pt>
                <c:pt idx="428">
                  <c:v>-9.0753651856877333</c:v>
                </c:pt>
                <c:pt idx="429">
                  <c:v>-9.4409627634223074</c:v>
                </c:pt>
                <c:pt idx="430">
                  <c:v>-9.4284985080592634</c:v>
                </c:pt>
                <c:pt idx="431">
                  <c:v>-9.4666280006996875</c:v>
                </c:pt>
                <c:pt idx="432">
                  <c:v>-9.6000627144282564</c:v>
                </c:pt>
                <c:pt idx="433">
                  <c:v>-8.6376538970250074</c:v>
                </c:pt>
                <c:pt idx="434">
                  <c:v>-8.7182072758942333</c:v>
                </c:pt>
                <c:pt idx="435">
                  <c:v>-8.0478791202304301</c:v>
                </c:pt>
                <c:pt idx="436">
                  <c:v>-8.0660005697997654</c:v>
                </c:pt>
                <c:pt idx="437">
                  <c:v>-7.9470761833777335</c:v>
                </c:pt>
                <c:pt idx="438">
                  <c:v>-8.1038510910925137</c:v>
                </c:pt>
                <c:pt idx="439">
                  <c:v>-7.5907558468362515</c:v>
                </c:pt>
                <c:pt idx="440">
                  <c:v>-7.5890796887781624</c:v>
                </c:pt>
                <c:pt idx="441">
                  <c:v>-6.6045239432929845</c:v>
                </c:pt>
                <c:pt idx="442">
                  <c:v>-7.562670328929376</c:v>
                </c:pt>
                <c:pt idx="443">
                  <c:v>-6.7495018549783952</c:v>
                </c:pt>
                <c:pt idx="444">
                  <c:v>-5.4889307771009168</c:v>
                </c:pt>
                <c:pt idx="445">
                  <c:v>-4.1731891238595944</c:v>
                </c:pt>
                <c:pt idx="446">
                  <c:v>-3.2689438116137075</c:v>
                </c:pt>
                <c:pt idx="447">
                  <c:v>-3.1472781769857283</c:v>
                </c:pt>
                <c:pt idx="448">
                  <c:v>-2.8404428388201768</c:v>
                </c:pt>
                <c:pt idx="449">
                  <c:v>-2.3861187981108123</c:v>
                </c:pt>
                <c:pt idx="450">
                  <c:v>-1.6186700839030144</c:v>
                </c:pt>
                <c:pt idx="451">
                  <c:v>-2.3268041566677988</c:v>
                </c:pt>
                <c:pt idx="452">
                  <c:v>-2.1564967038434912</c:v>
                </c:pt>
                <c:pt idx="453">
                  <c:v>-3.801549726355073</c:v>
                </c:pt>
                <c:pt idx="454">
                  <c:v>-3.4756444342973976</c:v>
                </c:pt>
                <c:pt idx="455">
                  <c:v>-3.6516694364514786</c:v>
                </c:pt>
                <c:pt idx="456">
                  <c:v>-3.7358185231788235</c:v>
                </c:pt>
                <c:pt idx="457">
                  <c:v>-4.2198365410302898</c:v>
                </c:pt>
                <c:pt idx="458">
                  <c:v>-4.5621409699628588</c:v>
                </c:pt>
                <c:pt idx="459">
                  <c:v>-4.8624056072640247</c:v>
                </c:pt>
                <c:pt idx="460">
                  <c:v>-3.613645895461147</c:v>
                </c:pt>
                <c:pt idx="461">
                  <c:v>-3.7299494738444059</c:v>
                </c:pt>
                <c:pt idx="462">
                  <c:v>-3.6764772992610495</c:v>
                </c:pt>
                <c:pt idx="463">
                  <c:v>-2.8061500198889382</c:v>
                </c:pt>
                <c:pt idx="464">
                  <c:v>-1.6379132837412109</c:v>
                </c:pt>
                <c:pt idx="465">
                  <c:v>-1.5130002742729443</c:v>
                </c:pt>
                <c:pt idx="466">
                  <c:v>-1.5761319705197334</c:v>
                </c:pt>
                <c:pt idx="467">
                  <c:v>-2.2962479471126449</c:v>
                </c:pt>
                <c:pt idx="468">
                  <c:v>-3.0349130838446428</c:v>
                </c:pt>
                <c:pt idx="469">
                  <c:v>-3.6037996804342662</c:v>
                </c:pt>
                <c:pt idx="470">
                  <c:v>-4.2926436313357277</c:v>
                </c:pt>
                <c:pt idx="471">
                  <c:v>-6.41320734970025</c:v>
                </c:pt>
                <c:pt idx="472">
                  <c:v>-6.8167573276272622</c:v>
                </c:pt>
                <c:pt idx="473">
                  <c:v>-6.7265837224193534</c:v>
                </c:pt>
                <c:pt idx="474">
                  <c:v>-6.5768480161156475</c:v>
                </c:pt>
                <c:pt idx="475">
                  <c:v>-5.9078735915471805</c:v>
                </c:pt>
                <c:pt idx="476">
                  <c:v>-6.0666290789413244</c:v>
                </c:pt>
                <c:pt idx="477">
                  <c:v>-4.9235989423091535</c:v>
                </c:pt>
                <c:pt idx="478">
                  <c:v>-3.6136841909919388</c:v>
                </c:pt>
                <c:pt idx="479">
                  <c:v>-2.1933705088039051</c:v>
                </c:pt>
                <c:pt idx="480">
                  <c:v>-1.9740515684813411</c:v>
                </c:pt>
                <c:pt idx="481">
                  <c:v>-1.2323548069995038</c:v>
                </c:pt>
                <c:pt idx="482">
                  <c:v>-0.62516467046118862</c:v>
                </c:pt>
                <c:pt idx="483">
                  <c:v>0.85140037901999222</c:v>
                </c:pt>
                <c:pt idx="484">
                  <c:v>0.24363372781632872</c:v>
                </c:pt>
                <c:pt idx="485">
                  <c:v>-0.25327156640696963</c:v>
                </c:pt>
                <c:pt idx="486">
                  <c:v>-0.88336154103693743</c:v>
                </c:pt>
                <c:pt idx="487">
                  <c:v>-1.5482038584383824</c:v>
                </c:pt>
                <c:pt idx="488">
                  <c:v>-1.9096611126411136</c:v>
                </c:pt>
                <c:pt idx="489">
                  <c:v>-2.7218640720788705</c:v>
                </c:pt>
                <c:pt idx="490">
                  <c:v>-2.3928222873347744</c:v>
                </c:pt>
                <c:pt idx="491">
                  <c:v>-1.6948814802458401</c:v>
                </c:pt>
                <c:pt idx="492">
                  <c:v>-2.1675807319948115</c:v>
                </c:pt>
                <c:pt idx="493">
                  <c:v>-2.3697963601213559</c:v>
                </c:pt>
                <c:pt idx="494">
                  <c:v>-2.5158274949546375</c:v>
                </c:pt>
                <c:pt idx="495">
                  <c:v>-2.2609555911959478</c:v>
                </c:pt>
                <c:pt idx="496">
                  <c:v>-1.9786939116662388E-2</c:v>
                </c:pt>
                <c:pt idx="497">
                  <c:v>0.27439428384648018</c:v>
                </c:pt>
                <c:pt idx="498">
                  <c:v>8.2829891649765841E-2</c:v>
                </c:pt>
                <c:pt idx="499">
                  <c:v>0.48998460772447416</c:v>
                </c:pt>
                <c:pt idx="500">
                  <c:v>0.47559288104302971</c:v>
                </c:pt>
                <c:pt idx="501">
                  <c:v>0.67073018182297517</c:v>
                </c:pt>
                <c:pt idx="502">
                  <c:v>0.52289414761048236</c:v>
                </c:pt>
                <c:pt idx="503">
                  <c:v>-0.46925809227267379</c:v>
                </c:pt>
                <c:pt idx="504">
                  <c:v>-1.8287657386887284</c:v>
                </c:pt>
                <c:pt idx="505">
                  <c:v>-1.9066556194382969</c:v>
                </c:pt>
                <c:pt idx="506">
                  <c:v>-2.2074454820965292</c:v>
                </c:pt>
                <c:pt idx="507">
                  <c:v>-1.9628019582432614</c:v>
                </c:pt>
                <c:pt idx="508">
                  <c:v>-1.9718293484287395</c:v>
                </c:pt>
                <c:pt idx="509">
                  <c:v>-2.0786039408639931</c:v>
                </c:pt>
                <c:pt idx="510">
                  <c:v>-3.028799801470293</c:v>
                </c:pt>
                <c:pt idx="511">
                  <c:v>-2.3312402821296234</c:v>
                </c:pt>
                <c:pt idx="512">
                  <c:v>-1.9433661867073735</c:v>
                </c:pt>
                <c:pt idx="513">
                  <c:v>-1.6741599548173594</c:v>
                </c:pt>
                <c:pt idx="514">
                  <c:v>-1.8959014625805577</c:v>
                </c:pt>
                <c:pt idx="515">
                  <c:v>-3.3225489457227257</c:v>
                </c:pt>
                <c:pt idx="516">
                  <c:v>-4.0469788150074733</c:v>
                </c:pt>
                <c:pt idx="517">
                  <c:v>-3.7948949591470376</c:v>
                </c:pt>
                <c:pt idx="518">
                  <c:v>-4.2189423830037844</c:v>
                </c:pt>
                <c:pt idx="519">
                  <c:v>-4.7648342190666284</c:v>
                </c:pt>
                <c:pt idx="520">
                  <c:v>-4.8398115316777295</c:v>
                </c:pt>
                <c:pt idx="521">
                  <c:v>-3.8851201209209267</c:v>
                </c:pt>
                <c:pt idx="522">
                  <c:v>-1.4203058339751107</c:v>
                </c:pt>
                <c:pt idx="523">
                  <c:v>-0.84025109903555317</c:v>
                </c:pt>
                <c:pt idx="524">
                  <c:v>-1.2848554982969935</c:v>
                </c:pt>
                <c:pt idx="525">
                  <c:v>-0.48916848825340814</c:v>
                </c:pt>
                <c:pt idx="526">
                  <c:v>0.64648320883271382</c:v>
                </c:pt>
                <c:pt idx="527">
                  <c:v>0.94684086484619256</c:v>
                </c:pt>
                <c:pt idx="528">
                  <c:v>0.39769270126529527</c:v>
                </c:pt>
                <c:pt idx="529">
                  <c:v>-0.6424133444910366</c:v>
                </c:pt>
                <c:pt idx="530">
                  <c:v>-0.47254400868998353</c:v>
                </c:pt>
                <c:pt idx="531">
                  <c:v>-6.9688927288806574E-2</c:v>
                </c:pt>
                <c:pt idx="532">
                  <c:v>1.2492485057202478E-2</c:v>
                </c:pt>
                <c:pt idx="533">
                  <c:v>-0.77013641647100628</c:v>
                </c:pt>
                <c:pt idx="534">
                  <c:v>-0.90639299364664794</c:v>
                </c:pt>
                <c:pt idx="535">
                  <c:v>-1.2592215126563022</c:v>
                </c:pt>
                <c:pt idx="536">
                  <c:v>-1.0107581488014188</c:v>
                </c:pt>
                <c:pt idx="537">
                  <c:v>-0.74049744094159564</c:v>
                </c:pt>
                <c:pt idx="538">
                  <c:v>-0.71786014753043248</c:v>
                </c:pt>
                <c:pt idx="539">
                  <c:v>-1.5642465527229876</c:v>
                </c:pt>
                <c:pt idx="540">
                  <c:v>-1.8201093763406269</c:v>
                </c:pt>
                <c:pt idx="541">
                  <c:v>-1.8291745516862181</c:v>
                </c:pt>
                <c:pt idx="542">
                  <c:v>-1.8879101755597694</c:v>
                </c:pt>
                <c:pt idx="543">
                  <c:v>-1.930959782935523</c:v>
                </c:pt>
                <c:pt idx="544">
                  <c:v>-1.4001559132528132</c:v>
                </c:pt>
                <c:pt idx="545">
                  <c:v>-1.2846174616712116</c:v>
                </c:pt>
                <c:pt idx="546">
                  <c:v>-0.44713760439454525</c:v>
                </c:pt>
                <c:pt idx="547">
                  <c:v>-0.43111252596589872</c:v>
                </c:pt>
                <c:pt idx="548">
                  <c:v>0.25237068870160123</c:v>
                </c:pt>
                <c:pt idx="549">
                  <c:v>0.14241130419525153</c:v>
                </c:pt>
                <c:pt idx="550">
                  <c:v>-0.15311065320187417</c:v>
                </c:pt>
                <c:pt idx="551">
                  <c:v>-0.31634436066980448</c:v>
                </c:pt>
                <c:pt idx="552">
                  <c:v>-0.72158274208270257</c:v>
                </c:pt>
                <c:pt idx="553">
                  <c:v>-1.6160324621848392</c:v>
                </c:pt>
                <c:pt idx="554">
                  <c:v>-2.148036885539363</c:v>
                </c:pt>
                <c:pt idx="555">
                  <c:v>-3.099477282781836</c:v>
                </c:pt>
                <c:pt idx="556">
                  <c:v>-3.3112542259576299</c:v>
                </c:pt>
                <c:pt idx="557">
                  <c:v>-3.4627267538381425</c:v>
                </c:pt>
                <c:pt idx="558">
                  <c:v>-3.3169316120184993</c:v>
                </c:pt>
                <c:pt idx="559">
                  <c:v>-3.5819497819814683</c:v>
                </c:pt>
                <c:pt idx="560">
                  <c:v>-4.5247153197175312</c:v>
                </c:pt>
                <c:pt idx="561">
                  <c:v>-4.6592262234601156</c:v>
                </c:pt>
                <c:pt idx="562">
                  <c:v>-4.6333339065922718</c:v>
                </c:pt>
                <c:pt idx="563">
                  <c:v>-4.3758084720941497</c:v>
                </c:pt>
                <c:pt idx="564">
                  <c:v>-4.5591380302644309</c:v>
                </c:pt>
                <c:pt idx="565">
                  <c:v>-5.5965427416684275</c:v>
                </c:pt>
                <c:pt idx="566">
                  <c:v>-5.8225018463785352</c:v>
                </c:pt>
                <c:pt idx="567">
                  <c:v>-5.3923676423526263</c:v>
                </c:pt>
                <c:pt idx="568">
                  <c:v>-5.433349305620867</c:v>
                </c:pt>
                <c:pt idx="569">
                  <c:v>-5.5161958969852423</c:v>
                </c:pt>
                <c:pt idx="570">
                  <c:v>-5.3988293541966055</c:v>
                </c:pt>
                <c:pt idx="571">
                  <c:v>-5.1257949675369208</c:v>
                </c:pt>
                <c:pt idx="572">
                  <c:v>-4.8675753879901906</c:v>
                </c:pt>
                <c:pt idx="573">
                  <c:v>-4.3145787009986156</c:v>
                </c:pt>
                <c:pt idx="574">
                  <c:v>-2.7318943981521562</c:v>
                </c:pt>
                <c:pt idx="575">
                  <c:v>-2.6179661116808028</c:v>
                </c:pt>
                <c:pt idx="576">
                  <c:v>-2.7988735490413501</c:v>
                </c:pt>
                <c:pt idx="577">
                  <c:v>-3.1266460681736175</c:v>
                </c:pt>
                <c:pt idx="578">
                  <c:v>-2.6788154564289073</c:v>
                </c:pt>
                <c:pt idx="579">
                  <c:v>-2.6038864601865868</c:v>
                </c:pt>
                <c:pt idx="580">
                  <c:v>-2.5339955080626657</c:v>
                </c:pt>
                <c:pt idx="581">
                  <c:v>-3.3811833130338056</c:v>
                </c:pt>
                <c:pt idx="582">
                  <c:v>-2.4592308433310115</c:v>
                </c:pt>
                <c:pt idx="583">
                  <c:v>-2.1790363818157164</c:v>
                </c:pt>
                <c:pt idx="584">
                  <c:v>-1.9823240028818268</c:v>
                </c:pt>
                <c:pt idx="585">
                  <c:v>-1.8439541776962127</c:v>
                </c:pt>
                <c:pt idx="586">
                  <c:v>-1.221200340892062</c:v>
                </c:pt>
                <c:pt idx="587">
                  <c:v>-0.16815924025450052</c:v>
                </c:pt>
                <c:pt idx="588">
                  <c:v>1.0947725236257457</c:v>
                </c:pt>
                <c:pt idx="589">
                  <c:v>1.9550001399180172</c:v>
                </c:pt>
                <c:pt idx="590">
                  <c:v>2.2677438808047725</c:v>
                </c:pt>
                <c:pt idx="591">
                  <c:v>2.0552082480023199</c:v>
                </c:pt>
                <c:pt idx="592">
                  <c:v>2.2918126835182937</c:v>
                </c:pt>
                <c:pt idx="593">
                  <c:v>2.0629526466937693</c:v>
                </c:pt>
                <c:pt idx="594">
                  <c:v>1.9831290871250056</c:v>
                </c:pt>
                <c:pt idx="595">
                  <c:v>1.8516524995006896</c:v>
                </c:pt>
                <c:pt idx="596">
                  <c:v>1.02185809231338</c:v>
                </c:pt>
                <c:pt idx="597">
                  <c:v>0.63660647547165594</c:v>
                </c:pt>
                <c:pt idx="598">
                  <c:v>1.0438800948864488</c:v>
                </c:pt>
                <c:pt idx="599">
                  <c:v>0.25287595283074282</c:v>
                </c:pt>
                <c:pt idx="600">
                  <c:v>-0.16451262944846082</c:v>
                </c:pt>
                <c:pt idx="601">
                  <c:v>-0.91380523038413186</c:v>
                </c:pt>
                <c:pt idx="602">
                  <c:v>-1.2752716607048984</c:v>
                </c:pt>
                <c:pt idx="603">
                  <c:v>-1.432860969670827</c:v>
                </c:pt>
                <c:pt idx="604">
                  <c:v>-1.1177190327305258</c:v>
                </c:pt>
                <c:pt idx="605">
                  <c:v>-1.4096573423846561</c:v>
                </c:pt>
                <c:pt idx="606">
                  <c:v>-1.1675698471276559</c:v>
                </c:pt>
                <c:pt idx="607">
                  <c:v>-1.3003464521512211</c:v>
                </c:pt>
                <c:pt idx="608">
                  <c:v>-1.3185984399257731</c:v>
                </c:pt>
                <c:pt idx="609">
                  <c:v>-1.3661842216411568</c:v>
                </c:pt>
                <c:pt idx="610">
                  <c:v>-1.0919386899436461</c:v>
                </c:pt>
                <c:pt idx="611">
                  <c:v>-0.82344349943883599</c:v>
                </c:pt>
                <c:pt idx="612">
                  <c:v>-0.20501950552608353</c:v>
                </c:pt>
                <c:pt idx="613">
                  <c:v>8.2786298114941453E-2</c:v>
                </c:pt>
                <c:pt idx="614">
                  <c:v>0.29155395382660132</c:v>
                </c:pt>
                <c:pt idx="615">
                  <c:v>0.53067951312941986</c:v>
                </c:pt>
                <c:pt idx="616">
                  <c:v>0.73405163061662748</c:v>
                </c:pt>
                <c:pt idx="617">
                  <c:v>0.3162854188914232</c:v>
                </c:pt>
                <c:pt idx="618">
                  <c:v>-4.9340226047531487E-2</c:v>
                </c:pt>
                <c:pt idx="619">
                  <c:v>-0.6219296505834373</c:v>
                </c:pt>
                <c:pt idx="620">
                  <c:v>-1.0613918588228057</c:v>
                </c:pt>
                <c:pt idx="621">
                  <c:v>-0.60883782539456532</c:v>
                </c:pt>
                <c:pt idx="622">
                  <c:v>-0.54610430808543853</c:v>
                </c:pt>
                <c:pt idx="623">
                  <c:v>-0.19487595839864419</c:v>
                </c:pt>
                <c:pt idx="624">
                  <c:v>0.86520663410722831</c:v>
                </c:pt>
                <c:pt idx="625">
                  <c:v>1.6512791652944603</c:v>
                </c:pt>
                <c:pt idx="626">
                  <c:v>2.5356603557607991</c:v>
                </c:pt>
                <c:pt idx="627">
                  <c:v>3.0510284016827973</c:v>
                </c:pt>
                <c:pt idx="628">
                  <c:v>2.9637353275998413</c:v>
                </c:pt>
                <c:pt idx="629">
                  <c:v>3.1627809184935365</c:v>
                </c:pt>
                <c:pt idx="630">
                  <c:v>2.6347292909321181</c:v>
                </c:pt>
                <c:pt idx="631">
                  <c:v>1.7270601620591606</c:v>
                </c:pt>
                <c:pt idx="632">
                  <c:v>1.1222954943613448</c:v>
                </c:pt>
                <c:pt idx="633">
                  <c:v>0.27784067039740379</c:v>
                </c:pt>
                <c:pt idx="634">
                  <c:v>-0.27303712073412051</c:v>
                </c:pt>
                <c:pt idx="635">
                  <c:v>-0.76840209935476522</c:v>
                </c:pt>
                <c:pt idx="636">
                  <c:v>-1.0305866507210522</c:v>
                </c:pt>
                <c:pt idx="637">
                  <c:v>-1.7343031899296477</c:v>
                </c:pt>
                <c:pt idx="638">
                  <c:v>-2.2761005095061466</c:v>
                </c:pt>
                <c:pt idx="639">
                  <c:v>-1.8274875163806772</c:v>
                </c:pt>
                <c:pt idx="640">
                  <c:v>-2.0265761600526337</c:v>
                </c:pt>
                <c:pt idx="641">
                  <c:v>-1.8985117512513483</c:v>
                </c:pt>
                <c:pt idx="642">
                  <c:v>-1.8736356309418076</c:v>
                </c:pt>
                <c:pt idx="643">
                  <c:v>-2.2811801256767592</c:v>
                </c:pt>
                <c:pt idx="644">
                  <c:v>-1.9965755824016003</c:v>
                </c:pt>
                <c:pt idx="645">
                  <c:v>-1.5449060870091549</c:v>
                </c:pt>
                <c:pt idx="646">
                  <c:v>-2.4110477964953714</c:v>
                </c:pt>
                <c:pt idx="647">
                  <c:v>-2.4136606561937048</c:v>
                </c:pt>
                <c:pt idx="648">
                  <c:v>-2.6067350047245634</c:v>
                </c:pt>
                <c:pt idx="649">
                  <c:v>-2.8031388757300135</c:v>
                </c:pt>
                <c:pt idx="650">
                  <c:v>-2.5447584555838643</c:v>
                </c:pt>
                <c:pt idx="651">
                  <c:v>-2.2937303393833894</c:v>
                </c:pt>
                <c:pt idx="652">
                  <c:v>-2.5898272409649468</c:v>
                </c:pt>
                <c:pt idx="653">
                  <c:v>-2.7691359954186816</c:v>
                </c:pt>
                <c:pt idx="654">
                  <c:v>-3.1000931182084122</c:v>
                </c:pt>
                <c:pt idx="655">
                  <c:v>-3.7437522162883528</c:v>
                </c:pt>
                <c:pt idx="656">
                  <c:v>-3.7164652762269026</c:v>
                </c:pt>
                <c:pt idx="657">
                  <c:v>-4.0194476570431608</c:v>
                </c:pt>
                <c:pt idx="658">
                  <c:v>-4.2734622581700235</c:v>
                </c:pt>
                <c:pt idx="659">
                  <c:v>-4.2728282549612384</c:v>
                </c:pt>
                <c:pt idx="660">
                  <c:v>-4.4400298764069914</c:v>
                </c:pt>
                <c:pt idx="661">
                  <c:v>-4.5493323494197098</c:v>
                </c:pt>
                <c:pt idx="662">
                  <c:v>-3.776623978383467</c:v>
                </c:pt>
                <c:pt idx="663">
                  <c:v>-3.2773055642402227</c:v>
                </c:pt>
                <c:pt idx="664">
                  <c:v>-3.0333161387118701</c:v>
                </c:pt>
                <c:pt idx="665">
                  <c:v>-3.3160882158543523</c:v>
                </c:pt>
                <c:pt idx="666">
                  <c:v>-2.8847391865413305</c:v>
                </c:pt>
                <c:pt idx="667">
                  <c:v>-2.3848479299178473</c:v>
                </c:pt>
                <c:pt idx="668">
                  <c:v>-1.5962681729843646</c:v>
                </c:pt>
                <c:pt idx="669">
                  <c:v>-1.6188623395482193</c:v>
                </c:pt>
                <c:pt idx="670">
                  <c:v>-1.5251669068403058</c:v>
                </c:pt>
                <c:pt idx="671">
                  <c:v>-0.73956285667527355</c:v>
                </c:pt>
                <c:pt idx="672">
                  <c:v>0.23006751044707535</c:v>
                </c:pt>
                <c:pt idx="673">
                  <c:v>-3.8931256545270444E-2</c:v>
                </c:pt>
                <c:pt idx="674">
                  <c:v>-0.32601697391906931</c:v>
                </c:pt>
                <c:pt idx="675">
                  <c:v>-0.6858210810201858</c:v>
                </c:pt>
                <c:pt idx="676">
                  <c:v>-0.89716795607705735</c:v>
                </c:pt>
                <c:pt idx="677">
                  <c:v>-1.5068530935303019</c:v>
                </c:pt>
                <c:pt idx="678">
                  <c:v>-2.1397225699303641</c:v>
                </c:pt>
                <c:pt idx="679">
                  <c:v>-2.0080249903281913</c:v>
                </c:pt>
                <c:pt idx="680">
                  <c:v>-2.6733414598140235</c:v>
                </c:pt>
                <c:pt idx="681">
                  <c:v>-2.675378535489823</c:v>
                </c:pt>
                <c:pt idx="682">
                  <c:v>-2.7516517776937683</c:v>
                </c:pt>
                <c:pt idx="683">
                  <c:v>-2.8188110733989595</c:v>
                </c:pt>
                <c:pt idx="684">
                  <c:v>-2.9456557532702914</c:v>
                </c:pt>
                <c:pt idx="685">
                  <c:v>-4.3582435162537223</c:v>
                </c:pt>
                <c:pt idx="686">
                  <c:v>-4.771996327754918</c:v>
                </c:pt>
                <c:pt idx="687">
                  <c:v>-4.7110281307070023</c:v>
                </c:pt>
                <c:pt idx="688">
                  <c:v>-4.7062630691461669</c:v>
                </c:pt>
                <c:pt idx="689">
                  <c:v>-4.6223651622435415</c:v>
                </c:pt>
                <c:pt idx="690">
                  <c:v>-3.8256274580210419</c:v>
                </c:pt>
                <c:pt idx="691">
                  <c:v>-2.5699577549120289</c:v>
                </c:pt>
                <c:pt idx="692">
                  <c:v>-0.68916489798729275</c:v>
                </c:pt>
                <c:pt idx="693">
                  <c:v>-0.11418458727505001</c:v>
                </c:pt>
                <c:pt idx="694">
                  <c:v>0.33813174126183909</c:v>
                </c:pt>
                <c:pt idx="695">
                  <c:v>0.89115187954723551</c:v>
                </c:pt>
                <c:pt idx="696">
                  <c:v>2.0409056334893796</c:v>
                </c:pt>
                <c:pt idx="697">
                  <c:v>1.6066963281162714</c:v>
                </c:pt>
                <c:pt idx="698">
                  <c:v>0.90945412140690962</c:v>
                </c:pt>
                <c:pt idx="699">
                  <c:v>0.64474336181025449</c:v>
                </c:pt>
                <c:pt idx="700">
                  <c:v>0.70334672559787192</c:v>
                </c:pt>
                <c:pt idx="701">
                  <c:v>-0.34807849262431845</c:v>
                </c:pt>
                <c:pt idx="702">
                  <c:v>-0.54964539298203108</c:v>
                </c:pt>
                <c:pt idx="703">
                  <c:v>-1.0752614163621652</c:v>
                </c:pt>
                <c:pt idx="704">
                  <c:v>-1.3712537892593539</c:v>
                </c:pt>
                <c:pt idx="705">
                  <c:v>-2.0821636797236187</c:v>
                </c:pt>
                <c:pt idx="706">
                  <c:v>-3.054705177350499</c:v>
                </c:pt>
                <c:pt idx="707">
                  <c:v>-4.1298641247646612</c:v>
                </c:pt>
                <c:pt idx="708">
                  <c:v>-2.534499543354459</c:v>
                </c:pt>
                <c:pt idx="709">
                  <c:v>-2.4677180854831278</c:v>
                </c:pt>
                <c:pt idx="710">
                  <c:v>-2.6090427638002347</c:v>
                </c:pt>
                <c:pt idx="711">
                  <c:v>-2.7012004755513863</c:v>
                </c:pt>
                <c:pt idx="712">
                  <c:v>-2.1857360556299312</c:v>
                </c:pt>
                <c:pt idx="713">
                  <c:v>-1.3494755861184606</c:v>
                </c:pt>
                <c:pt idx="714">
                  <c:v>-0.57505690288474143</c:v>
                </c:pt>
                <c:pt idx="715">
                  <c:v>-8.6012820379009119E-2</c:v>
                </c:pt>
                <c:pt idx="716">
                  <c:v>0.2764539595488153</c:v>
                </c:pt>
                <c:pt idx="717">
                  <c:v>-6.8999844287986889E-3</c:v>
                </c:pt>
                <c:pt idx="718">
                  <c:v>0.41053602628950003</c:v>
                </c:pt>
                <c:pt idx="719">
                  <c:v>0.4738119032658708</c:v>
                </c:pt>
                <c:pt idx="720">
                  <c:v>-8.4658236534204026E-2</c:v>
                </c:pt>
                <c:pt idx="721">
                  <c:v>0.92802986173754021</c:v>
                </c:pt>
                <c:pt idx="722">
                  <c:v>0.91528056570869865</c:v>
                </c:pt>
                <c:pt idx="723">
                  <c:v>0.28939275429292316</c:v>
                </c:pt>
                <c:pt idx="724">
                  <c:v>0.29306293635343444</c:v>
                </c:pt>
                <c:pt idx="725">
                  <c:v>0.1121720604820849</c:v>
                </c:pt>
                <c:pt idx="726">
                  <c:v>-0.63031437382322919</c:v>
                </c:pt>
                <c:pt idx="727">
                  <c:v>-3.7622260487159003</c:v>
                </c:pt>
                <c:pt idx="728">
                  <c:v>-7.5333702769301469</c:v>
                </c:pt>
                <c:pt idx="729">
                  <c:v>-10.117058616629299</c:v>
                </c:pt>
                <c:pt idx="730">
                  <c:v>-10.397906494712005</c:v>
                </c:pt>
                <c:pt idx="731">
                  <c:v>-11.662861554276319</c:v>
                </c:pt>
                <c:pt idx="732">
                  <c:v>-12.426009153272407</c:v>
                </c:pt>
                <c:pt idx="733">
                  <c:v>-12.948264650171192</c:v>
                </c:pt>
                <c:pt idx="734">
                  <c:v>-11.100409707320001</c:v>
                </c:pt>
                <c:pt idx="735">
                  <c:v>-9.9091252572321888</c:v>
                </c:pt>
                <c:pt idx="736">
                  <c:v>-10.223427002041291</c:v>
                </c:pt>
                <c:pt idx="737">
                  <c:v>-10.947123756841068</c:v>
                </c:pt>
                <c:pt idx="738">
                  <c:v>-10.972180553450176</c:v>
                </c:pt>
                <c:pt idx="739">
                  <c:v>-10.983018443255814</c:v>
                </c:pt>
                <c:pt idx="740">
                  <c:v>-10.519882808003903</c:v>
                </c:pt>
                <c:pt idx="741">
                  <c:v>-9.5875483627353901</c:v>
                </c:pt>
                <c:pt idx="742">
                  <c:v>-10.077779483774696</c:v>
                </c:pt>
                <c:pt idx="743">
                  <c:v>-10.539377452085558</c:v>
                </c:pt>
                <c:pt idx="744">
                  <c:v>-9.5270791618153883</c:v>
                </c:pt>
                <c:pt idx="745">
                  <c:v>-8.7900894962286973</c:v>
                </c:pt>
                <c:pt idx="746">
                  <c:v>-8.387427265141687</c:v>
                </c:pt>
                <c:pt idx="747">
                  <c:v>-7.5223411409499921</c:v>
                </c:pt>
                <c:pt idx="748">
                  <c:v>-6.5546239119070213</c:v>
                </c:pt>
                <c:pt idx="749">
                  <c:v>-4.7242735072733684</c:v>
                </c:pt>
                <c:pt idx="750">
                  <c:v>-3.7104685717316386</c:v>
                </c:pt>
                <c:pt idx="751">
                  <c:v>-3.6042996974276389</c:v>
                </c:pt>
                <c:pt idx="752">
                  <c:v>-3.4962447649583237</c:v>
                </c:pt>
                <c:pt idx="753">
                  <c:v>-2.9233534917548729</c:v>
                </c:pt>
                <c:pt idx="754">
                  <c:v>-3.0804214866083908</c:v>
                </c:pt>
                <c:pt idx="755">
                  <c:v>-3.1497784208204842</c:v>
                </c:pt>
                <c:pt idx="756">
                  <c:v>-3.5330898171275789</c:v>
                </c:pt>
                <c:pt idx="757">
                  <c:v>-3.0857192573758874</c:v>
                </c:pt>
                <c:pt idx="758">
                  <c:v>-3.529515225564432</c:v>
                </c:pt>
                <c:pt idx="759">
                  <c:v>-3.4877651718830265</c:v>
                </c:pt>
                <c:pt idx="760">
                  <c:v>-3.3110290438137873</c:v>
                </c:pt>
                <c:pt idx="761">
                  <c:v>-3.112455494358191</c:v>
                </c:pt>
                <c:pt idx="762">
                  <c:v>-2.7152505268917286</c:v>
                </c:pt>
                <c:pt idx="763">
                  <c:v>-1.9082288614816645</c:v>
                </c:pt>
                <c:pt idx="764">
                  <c:v>-0.67379830768232851</c:v>
                </c:pt>
                <c:pt idx="765">
                  <c:v>-0.39363021379921292</c:v>
                </c:pt>
                <c:pt idx="766">
                  <c:v>-7.1277095074273279E-3</c:v>
                </c:pt>
                <c:pt idx="767">
                  <c:v>8.3954124981011499E-2</c:v>
                </c:pt>
                <c:pt idx="768">
                  <c:v>7.1368470784926377E-2</c:v>
                </c:pt>
                <c:pt idx="769">
                  <c:v>-5.9370909928672076E-2</c:v>
                </c:pt>
                <c:pt idx="770">
                  <c:v>-0.1237272964195455</c:v>
                </c:pt>
                <c:pt idx="771">
                  <c:v>-0.49602355160420836</c:v>
                </c:pt>
                <c:pt idx="772">
                  <c:v>1.1428436018849422</c:v>
                </c:pt>
                <c:pt idx="773">
                  <c:v>1.8178387126591329</c:v>
                </c:pt>
                <c:pt idx="774">
                  <c:v>2.300473407007845</c:v>
                </c:pt>
                <c:pt idx="775">
                  <c:v>2.5766391183489037</c:v>
                </c:pt>
                <c:pt idx="776">
                  <c:v>3.2695223775435744</c:v>
                </c:pt>
                <c:pt idx="777">
                  <c:v>3.7531412558160389</c:v>
                </c:pt>
                <c:pt idx="778">
                  <c:v>3.889244975698233</c:v>
                </c:pt>
                <c:pt idx="779">
                  <c:v>2.5755285638956349</c:v>
                </c:pt>
                <c:pt idx="780">
                  <c:v>2.6171448108808897</c:v>
                </c:pt>
                <c:pt idx="781">
                  <c:v>3.051315343288469</c:v>
                </c:pt>
                <c:pt idx="782">
                  <c:v>3.3058454120023129</c:v>
                </c:pt>
                <c:pt idx="783">
                  <c:v>3.5585422220442524</c:v>
                </c:pt>
                <c:pt idx="784">
                  <c:v>3.3531610470477489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42">
        <f ca="1">+TODAY()</f>
        <v>44623</v>
      </c>
      <c r="F8" s="542"/>
      <c r="G8" s="542"/>
      <c r="H8" s="542"/>
      <c r="I8" s="542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6"/>
  <sheetViews>
    <sheetView showGridLines="0" tabSelected="1" zoomScale="90" zoomScaleNormal="90" workbookViewId="0">
      <pane ySplit="99" topLeftCell="A784" activePane="bottomLeft" state="frozen"/>
      <selection pane="bottomLeft" activeCell="AE798" sqref="AE798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52" t="s">
        <v>81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</row>
    <row r="3" spans="1:33" ht="4.5" customHeight="1" x14ac:dyDescent="0.3">
      <c r="A3" s="28" t="s">
        <v>84</v>
      </c>
    </row>
    <row r="4" spans="1:33" ht="14.25" customHeight="1" x14ac:dyDescent="0.3">
      <c r="C4" s="562" t="s">
        <v>93</v>
      </c>
      <c r="D4" s="557"/>
      <c r="E4" s="557"/>
      <c r="F4" s="557"/>
      <c r="G4" s="138"/>
      <c r="H4" s="544" t="s">
        <v>94</v>
      </c>
      <c r="I4" s="545"/>
      <c r="J4" s="545"/>
      <c r="K4" s="545"/>
      <c r="L4" s="545"/>
      <c r="M4" s="545"/>
      <c r="N4" s="545"/>
      <c r="O4" s="546"/>
      <c r="P4" s="138"/>
      <c r="Q4" s="544" t="s">
        <v>318</v>
      </c>
      <c r="R4" s="545"/>
      <c r="S4" s="545"/>
      <c r="T4" s="545"/>
      <c r="U4" s="545"/>
      <c r="V4" s="545"/>
      <c r="W4" s="545"/>
      <c r="X4" s="545"/>
      <c r="Y4" s="545"/>
      <c r="Z4" s="545"/>
      <c r="AA4" s="138"/>
      <c r="AB4" s="557" t="s">
        <v>124</v>
      </c>
      <c r="AC4" s="557"/>
      <c r="AD4" s="557"/>
      <c r="AE4" s="557"/>
      <c r="AF4" s="557"/>
      <c r="AG4" s="557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47" t="s">
        <v>0</v>
      </c>
      <c r="D6" s="547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48" t="s">
        <v>95</v>
      </c>
      <c r="K6" s="549"/>
      <c r="L6" s="549"/>
      <c r="M6" s="549"/>
      <c r="N6" s="549"/>
      <c r="O6" s="550"/>
      <c r="P6" s="31"/>
      <c r="Q6" s="553" t="s">
        <v>159</v>
      </c>
      <c r="R6" s="554"/>
      <c r="S6" s="554"/>
      <c r="T6" s="554"/>
      <c r="U6" s="555"/>
      <c r="V6" s="553" t="s">
        <v>160</v>
      </c>
      <c r="W6" s="554"/>
      <c r="X6" s="554"/>
      <c r="Y6" s="554"/>
      <c r="Z6" s="555"/>
      <c r="AA6" s="31"/>
      <c r="AB6" s="558" t="s">
        <v>150</v>
      </c>
      <c r="AC6" s="558" t="s">
        <v>155</v>
      </c>
      <c r="AD6" s="560" t="s">
        <v>151</v>
      </c>
      <c r="AE6" s="558" t="s">
        <v>152</v>
      </c>
      <c r="AF6" s="558" t="s">
        <v>153</v>
      </c>
      <c r="AG6" s="560" t="s">
        <v>154</v>
      </c>
    </row>
    <row r="7" spans="1:33" ht="17.25" customHeight="1" x14ac:dyDescent="0.3">
      <c r="C7" s="547" t="s">
        <v>286</v>
      </c>
      <c r="D7" s="547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59"/>
      <c r="AC7" s="559"/>
      <c r="AD7" s="561"/>
      <c r="AE7" s="559"/>
      <c r="AF7" s="559"/>
      <c r="AG7" s="561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56" t="s">
        <v>277</v>
      </c>
      <c r="AC68" s="556"/>
      <c r="AD68" s="556"/>
      <c r="AE68" s="556"/>
      <c r="AF68" s="556"/>
      <c r="AG68" s="556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</v>
      </c>
      <c r="R127" s="109">
        <f t="shared" si="3"/>
        <v>2.4793864959926195E-3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188</v>
      </c>
      <c r="V127" s="151">
        <v>3</v>
      </c>
      <c r="W127" s="109">
        <f t="shared" ref="W127:W128" si="9">V127/$V$68</f>
        <v>0.80625000000000002</v>
      </c>
      <c r="X127" s="151">
        <v>242</v>
      </c>
      <c r="Y127" s="222">
        <f t="shared" ref="Y127:Y128" si="10">X127/$X$68</f>
        <v>16.865478119935169</v>
      </c>
      <c r="Z127" s="105">
        <f t="shared" ref="Z127:Z128" si="11">V127+X127</f>
        <v>245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1</v>
      </c>
      <c r="R128" s="109">
        <f t="shared" si="3"/>
        <v>1.2396932479963097E-3</v>
      </c>
      <c r="S128" s="151">
        <v>87</v>
      </c>
      <c r="T128" s="109">
        <f t="shared" si="7"/>
        <v>0.73656231541642059</v>
      </c>
      <c r="U128" s="104">
        <f t="shared" si="8"/>
        <v>88</v>
      </c>
      <c r="V128" s="151">
        <v>6</v>
      </c>
      <c r="W128" s="109">
        <f t="shared" si="9"/>
        <v>1.6125</v>
      </c>
      <c r="X128" s="151">
        <v>246</v>
      </c>
      <c r="Y128" s="222">
        <f t="shared" si="10"/>
        <v>17.144246353322529</v>
      </c>
      <c r="Z128" s="105">
        <f t="shared" si="11"/>
        <v>252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</v>
      </c>
      <c r="R129" s="109">
        <f t="shared" si="3"/>
        <v>2.4793864959926195E-3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72</v>
      </c>
      <c r="V129" s="151">
        <v>0</v>
      </c>
      <c r="W129" s="109">
        <f t="shared" ref="W129:W132" si="14">V129/$V$68</f>
        <v>0</v>
      </c>
      <c r="X129" s="151">
        <v>264</v>
      </c>
      <c r="Y129" s="222">
        <f t="shared" ref="Y129:Y132" si="15">X129/$X$68</f>
        <v>18.398703403565641</v>
      </c>
      <c r="Z129" s="105">
        <f t="shared" ref="Z129:Z132" si="16">V129+X129</f>
        <v>264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7</v>
      </c>
      <c r="R133" s="109">
        <f t="shared" si="3"/>
        <v>8.6778527359741685E-3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30</v>
      </c>
      <c r="V133" s="151">
        <v>1</v>
      </c>
      <c r="W133" s="109">
        <f t="shared" ref="W133" si="19">V133/$V$68</f>
        <v>0.26874999999999999</v>
      </c>
      <c r="X133" s="151">
        <v>143</v>
      </c>
      <c r="Y133" s="223">
        <f t="shared" ref="Y133" si="20">X133/$X$68</f>
        <v>9.9659643435980545</v>
      </c>
      <c r="Z133" s="124">
        <f t="shared" ref="Z133" si="21">V133+X133</f>
        <v>144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0</v>
      </c>
      <c r="R134" s="109">
        <f t="shared" si="3"/>
        <v>0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30</v>
      </c>
      <c r="V134" s="151">
        <v>3</v>
      </c>
      <c r="W134" s="109">
        <f t="shared" ref="W134:W135" si="24">V134/$V$68</f>
        <v>0.80625000000000002</v>
      </c>
      <c r="X134" s="151">
        <v>167</v>
      </c>
      <c r="Y134" s="223">
        <f t="shared" ref="Y134:Y135" si="25">X134/$X$68</f>
        <v>11.638573743922203</v>
      </c>
      <c r="Z134" s="124">
        <f t="shared" ref="Z134:Z135" si="26">V134+X134</f>
        <v>170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0</v>
      </c>
      <c r="R135" s="109">
        <f t="shared" si="3"/>
        <v>0</v>
      </c>
      <c r="S135" s="151">
        <v>39</v>
      </c>
      <c r="T135" s="109">
        <f t="shared" si="22"/>
        <v>0.33018310691080921</v>
      </c>
      <c r="U135" s="104">
        <f t="shared" si="23"/>
        <v>39</v>
      </c>
      <c r="V135" s="151">
        <v>0</v>
      </c>
      <c r="W135" s="109">
        <f t="shared" si="24"/>
        <v>0</v>
      </c>
      <c r="X135" s="151">
        <v>177</v>
      </c>
      <c r="Y135" s="223">
        <f t="shared" si="25"/>
        <v>12.335494327390599</v>
      </c>
      <c r="Z135" s="124">
        <f t="shared" si="26"/>
        <v>177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</v>
      </c>
      <c r="R136" s="109">
        <f t="shared" si="3"/>
        <v>1.2396932479963097E-3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33</v>
      </c>
      <c r="V136" s="151">
        <v>1</v>
      </c>
      <c r="W136" s="109">
        <f t="shared" ref="W136" si="29">V136/$V$68</f>
        <v>0.26874999999999999</v>
      </c>
      <c r="X136" s="151">
        <v>150</v>
      </c>
      <c r="Y136" s="223">
        <f t="shared" ref="Y136" si="30">X136/$X$68</f>
        <v>10.453808752025932</v>
      </c>
      <c r="Z136" s="124">
        <f t="shared" ref="Z136" si="31">V136+X136</f>
        <v>151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0</v>
      </c>
      <c r="R137" s="109">
        <f t="shared" si="3"/>
        <v>0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32</v>
      </c>
      <c r="V137" s="151">
        <v>6</v>
      </c>
      <c r="W137" s="109">
        <f t="shared" ref="W137:W139" si="34">V137/$V$68</f>
        <v>1.6125</v>
      </c>
      <c r="X137" s="151">
        <v>136</v>
      </c>
      <c r="Y137" s="223">
        <f t="shared" ref="Y137:Y139" si="35">X137/$X$68</f>
        <v>9.4781199351701773</v>
      </c>
      <c r="Z137" s="124">
        <f t="shared" ref="Z137:Z140" si="36">V137+X137</f>
        <v>142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</v>
      </c>
      <c r="R140" s="109">
        <f t="shared" si="3"/>
        <v>1.2396932479963097E-3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24</v>
      </c>
      <c r="V140" s="151">
        <v>0</v>
      </c>
      <c r="W140" s="109">
        <f t="shared" ref="W140" si="39">V140/$V$68</f>
        <v>0</v>
      </c>
      <c r="X140" s="151">
        <v>130</v>
      </c>
      <c r="Y140" s="151">
        <f t="shared" ref="Y140" si="40">X140/$X$68</f>
        <v>9.0599675850891401</v>
      </c>
      <c r="Z140" s="142">
        <f t="shared" si="36"/>
        <v>130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0</v>
      </c>
      <c r="R141" s="109">
        <f t="shared" si="3"/>
        <v>0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39</v>
      </c>
      <c r="V141" s="151">
        <v>0</v>
      </c>
      <c r="W141" s="109">
        <f t="shared" ref="W141" si="43">V141/$V$68</f>
        <v>0</v>
      </c>
      <c r="X141" s="151">
        <v>218</v>
      </c>
      <c r="Y141" s="151">
        <f t="shared" ref="Y141" si="44">X141/$X$68</f>
        <v>15.19286871961102</v>
      </c>
      <c r="Z141" s="142">
        <f t="shared" ref="Z141" si="45">V141+X141</f>
        <v>218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0</v>
      </c>
      <c r="R142" s="109">
        <f t="shared" si="3"/>
        <v>0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41</v>
      </c>
      <c r="V142" s="151">
        <v>1</v>
      </c>
      <c r="W142" s="109">
        <f t="shared" ref="W142" si="48">V142/$V$68</f>
        <v>0.26874999999999999</v>
      </c>
      <c r="X142" s="151">
        <v>184</v>
      </c>
      <c r="Y142" s="151">
        <f t="shared" ref="Y142" si="49">X142/$X$68</f>
        <v>12.823338735818476</v>
      </c>
      <c r="Z142" s="142">
        <f t="shared" ref="Z142" si="50">V142+X142</f>
        <v>185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1</v>
      </c>
      <c r="R143" s="109">
        <f t="shared" si="3"/>
        <v>1.2396932479963097E-3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60</v>
      </c>
      <c r="V143" s="151">
        <v>1</v>
      </c>
      <c r="W143" s="109">
        <f t="shared" ref="W143" si="53">V143/$V$68</f>
        <v>0.26874999999999999</v>
      </c>
      <c r="X143" s="151">
        <v>351</v>
      </c>
      <c r="Y143" s="151">
        <f t="shared" ref="Y143" si="54">X143/$X$68</f>
        <v>24.461912479740679</v>
      </c>
      <c r="Z143" s="142">
        <f t="shared" ref="Z143" si="55">V143+X143</f>
        <v>352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1</v>
      </c>
      <c r="R144" s="109">
        <f t="shared" si="3"/>
        <v>1.2396932479963097E-3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56</v>
      </c>
      <c r="V144" s="151">
        <v>0</v>
      </c>
      <c r="W144" s="109">
        <f t="shared" ref="W144" si="58">V144/$V$68</f>
        <v>0</v>
      </c>
      <c r="X144" s="151">
        <v>203</v>
      </c>
      <c r="Y144" s="151">
        <f t="shared" ref="Y144" si="59">X144/$X$68</f>
        <v>14.147487844408428</v>
      </c>
      <c r="Z144" s="142">
        <f t="shared" ref="Z144" si="60">V144+X144</f>
        <v>203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1</v>
      </c>
      <c r="R147" s="109">
        <f t="shared" si="3"/>
        <v>1.2396932479963097E-3</v>
      </c>
      <c r="S147" s="151">
        <v>67</v>
      </c>
      <c r="T147" s="109">
        <f t="shared" si="61"/>
        <v>0.56723764520574915</v>
      </c>
      <c r="U147" s="104">
        <f t="shared" si="62"/>
        <v>68</v>
      </c>
      <c r="V147" s="151">
        <v>3</v>
      </c>
      <c r="W147" s="109">
        <f t="shared" si="63"/>
        <v>0.80625000000000002</v>
      </c>
      <c r="X147" s="151">
        <v>224</v>
      </c>
      <c r="Y147" s="151">
        <f t="shared" si="64"/>
        <v>15.611021069692057</v>
      </c>
      <c r="Z147" s="142">
        <f t="shared" si="65"/>
        <v>227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0</v>
      </c>
      <c r="R148" s="109">
        <f t="shared" si="3"/>
        <v>0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69</v>
      </c>
      <c r="V148" s="151">
        <v>0</v>
      </c>
      <c r="W148" s="109">
        <f t="shared" ref="W148:W154" si="68">V148/$V$68</f>
        <v>0</v>
      </c>
      <c r="X148" s="151">
        <v>219</v>
      </c>
      <c r="Y148" s="151">
        <f t="shared" ref="Y148:Y154" si="69">X148/$X$68</f>
        <v>15.26256077795786</v>
      </c>
      <c r="Z148" s="142">
        <f t="shared" ref="Z148:Z154" si="70">V148+X148</f>
        <v>219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2</v>
      </c>
      <c r="R149" s="109">
        <f t="shared" si="3"/>
        <v>2.4793864959926195E-3</v>
      </c>
      <c r="S149" s="151">
        <v>70</v>
      </c>
      <c r="T149" s="109">
        <f t="shared" si="66"/>
        <v>0.59263634573734991</v>
      </c>
      <c r="U149" s="104">
        <f t="shared" si="67"/>
        <v>72</v>
      </c>
      <c r="V149" s="151">
        <v>5</v>
      </c>
      <c r="W149" s="109">
        <f t="shared" si="68"/>
        <v>1.34375</v>
      </c>
      <c r="X149" s="151">
        <v>449</v>
      </c>
      <c r="Y149" s="151">
        <f t="shared" si="69"/>
        <v>31.291734197730953</v>
      </c>
      <c r="Z149" s="142">
        <f t="shared" si="70"/>
        <v>454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1</v>
      </c>
      <c r="R150" s="109">
        <f t="shared" si="3"/>
        <v>1.2396932479963097E-3</v>
      </c>
      <c r="S150" s="151">
        <v>159</v>
      </c>
      <c r="T150" s="109">
        <f t="shared" si="66"/>
        <v>1.3461311281748376</v>
      </c>
      <c r="U150" s="104">
        <f t="shared" si="67"/>
        <v>160</v>
      </c>
      <c r="V150" s="151">
        <v>13</v>
      </c>
      <c r="W150" s="109">
        <f t="shared" si="68"/>
        <v>3.4937499999999999</v>
      </c>
      <c r="X150" s="151">
        <v>231</v>
      </c>
      <c r="Y150" s="151">
        <f t="shared" si="69"/>
        <v>16.098865478119933</v>
      </c>
      <c r="Z150" s="142">
        <f t="shared" si="70"/>
        <v>244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1</v>
      </c>
      <c r="R151" s="109">
        <f t="shared" si="3"/>
        <v>1.2396932479963097E-3</v>
      </c>
      <c r="S151" s="151">
        <v>69</v>
      </c>
      <c r="T151" s="109">
        <f t="shared" si="66"/>
        <v>0.58417011222681625</v>
      </c>
      <c r="U151" s="104">
        <f t="shared" si="67"/>
        <v>70</v>
      </c>
      <c r="V151" s="151">
        <v>4</v>
      </c>
      <c r="W151" s="109">
        <f t="shared" si="68"/>
        <v>1.075</v>
      </c>
      <c r="X151" s="151">
        <v>208</v>
      </c>
      <c r="Y151" s="151">
        <f t="shared" si="69"/>
        <v>14.495948136142625</v>
      </c>
      <c r="Z151" s="142">
        <f t="shared" si="70"/>
        <v>212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0</v>
      </c>
      <c r="R154" s="109">
        <f t="shared" si="3"/>
        <v>0</v>
      </c>
      <c r="S154" s="151">
        <v>77</v>
      </c>
      <c r="T154" s="109">
        <f t="shared" si="66"/>
        <v>0.65189998031108487</v>
      </c>
      <c r="U154" s="104">
        <f t="shared" si="67"/>
        <v>77</v>
      </c>
      <c r="V154" s="151">
        <v>7</v>
      </c>
      <c r="W154" s="109">
        <f t="shared" si="68"/>
        <v>1.8812500000000001</v>
      </c>
      <c r="X154" s="151">
        <v>312</v>
      </c>
      <c r="Y154" s="151">
        <f t="shared" si="69"/>
        <v>21.743922204213938</v>
      </c>
      <c r="Z154" s="142">
        <f t="shared" si="70"/>
        <v>319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3</v>
      </c>
      <c r="R155" s="109">
        <f t="shared" si="3"/>
        <v>3.7190797439889296E-3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146</v>
      </c>
      <c r="V155" s="151">
        <v>9</v>
      </c>
      <c r="W155" s="109">
        <f t="shared" ref="W155:W158" si="73">V155/$V$68</f>
        <v>2.4187500000000002</v>
      </c>
      <c r="X155" s="151">
        <v>441</v>
      </c>
      <c r="Y155" s="151">
        <f t="shared" ref="Y155:Y158" si="74">X155/$X$68</f>
        <v>30.73419773095624</v>
      </c>
      <c r="Z155" s="142">
        <f t="shared" ref="Z155:Z158" si="75">V155+X155</f>
        <v>450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3</v>
      </c>
      <c r="R156" s="109">
        <f t="shared" si="3"/>
        <v>3.7190797439889296E-3</v>
      </c>
      <c r="S156" s="151">
        <v>117</v>
      </c>
      <c r="T156" s="109">
        <f t="shared" si="71"/>
        <v>0.99054932073242763</v>
      </c>
      <c r="U156" s="104">
        <f t="shared" si="72"/>
        <v>120</v>
      </c>
      <c r="V156" s="151">
        <v>4</v>
      </c>
      <c r="W156" s="109">
        <f t="shared" si="73"/>
        <v>1.075</v>
      </c>
      <c r="X156" s="151">
        <v>464</v>
      </c>
      <c r="Y156" s="151">
        <f t="shared" si="74"/>
        <v>32.33711507293355</v>
      </c>
      <c r="Z156" s="142">
        <f t="shared" si="75"/>
        <v>468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</v>
      </c>
      <c r="R157" s="109">
        <f t="shared" si="3"/>
        <v>7.4381594879778593E-3</v>
      </c>
      <c r="S157" s="151">
        <v>195</v>
      </c>
      <c r="T157" s="109">
        <f t="shared" si="71"/>
        <v>1.650915534554046</v>
      </c>
      <c r="U157" s="104">
        <f t="shared" si="72"/>
        <v>201</v>
      </c>
      <c r="V157" s="151">
        <v>7</v>
      </c>
      <c r="W157" s="109">
        <f t="shared" si="73"/>
        <v>1.8812500000000001</v>
      </c>
      <c r="X157" s="151">
        <v>672</v>
      </c>
      <c r="Y157" s="151">
        <f t="shared" si="74"/>
        <v>46.833063209076172</v>
      </c>
      <c r="Z157" s="142">
        <f t="shared" si="75"/>
        <v>679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1</v>
      </c>
      <c r="R158" s="109">
        <f t="shared" si="3"/>
        <v>1.2396932479963097E-3</v>
      </c>
      <c r="S158" s="151">
        <v>352</v>
      </c>
      <c r="T158" s="109">
        <f t="shared" si="71"/>
        <v>2.9801141957078165</v>
      </c>
      <c r="U158" s="104">
        <f t="shared" si="72"/>
        <v>353</v>
      </c>
      <c r="V158" s="151">
        <v>0</v>
      </c>
      <c r="W158" s="109">
        <f t="shared" si="73"/>
        <v>0</v>
      </c>
      <c r="X158" s="151">
        <v>686</v>
      </c>
      <c r="Y158" s="151">
        <f t="shared" si="74"/>
        <v>47.808752025931923</v>
      </c>
      <c r="Z158" s="142">
        <f t="shared" si="75"/>
        <v>686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0</v>
      </c>
      <c r="R161" s="109">
        <f t="shared" si="3"/>
        <v>0</v>
      </c>
      <c r="S161" s="151">
        <v>93</v>
      </c>
      <c r="T161" s="109">
        <f t="shared" si="76"/>
        <v>0.787359716479622</v>
      </c>
      <c r="U161" s="104">
        <f t="shared" si="77"/>
        <v>93</v>
      </c>
      <c r="V161" s="151">
        <v>5</v>
      </c>
      <c r="W161" s="109">
        <f t="shared" si="78"/>
        <v>1.34375</v>
      </c>
      <c r="X161" s="151">
        <v>242</v>
      </c>
      <c r="Y161" s="151">
        <f t="shared" si="79"/>
        <v>16.865478119935169</v>
      </c>
      <c r="Z161" s="142">
        <f t="shared" si="80"/>
        <v>247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0</v>
      </c>
      <c r="R162" s="109">
        <f t="shared" si="3"/>
        <v>0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78</v>
      </c>
      <c r="V162" s="151">
        <v>5</v>
      </c>
      <c r="W162" s="109">
        <f t="shared" ref="W162:W168" si="83">V162/$V$68</f>
        <v>1.34375</v>
      </c>
      <c r="X162" s="151">
        <v>309</v>
      </c>
      <c r="Y162" s="151">
        <f t="shared" ref="Y162:Y168" si="84">X162/$X$68</f>
        <v>21.534846029173419</v>
      </c>
      <c r="Z162" s="142">
        <f t="shared" ref="Z162:Z168" si="85">V162+X162</f>
        <v>314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</v>
      </c>
      <c r="R163" s="109">
        <f t="shared" si="3"/>
        <v>2.4793864959926195E-3</v>
      </c>
      <c r="S163" s="151">
        <v>44</v>
      </c>
      <c r="T163" s="109">
        <f t="shared" si="81"/>
        <v>0.37251427446347707</v>
      </c>
      <c r="U163" s="104">
        <f t="shared" si="82"/>
        <v>46</v>
      </c>
      <c r="V163" s="151">
        <v>1</v>
      </c>
      <c r="W163" s="109">
        <f t="shared" si="83"/>
        <v>0.26874999999999999</v>
      </c>
      <c r="X163" s="151">
        <v>279</v>
      </c>
      <c r="Y163" s="151">
        <f t="shared" si="84"/>
        <v>19.444084278768234</v>
      </c>
      <c r="Z163" s="142">
        <f t="shared" si="85"/>
        <v>280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0</v>
      </c>
      <c r="R164" s="109">
        <f t="shared" ref="R164:R227" si="86">Q164/Q$68</f>
        <v>0</v>
      </c>
      <c r="S164" s="151">
        <v>41</v>
      </c>
      <c r="T164" s="109">
        <f t="shared" si="81"/>
        <v>0.34711557393187636</v>
      </c>
      <c r="U164" s="104">
        <f t="shared" si="82"/>
        <v>41</v>
      </c>
      <c r="V164" s="151">
        <v>1</v>
      </c>
      <c r="W164" s="109">
        <f t="shared" si="83"/>
        <v>0.26874999999999999</v>
      </c>
      <c r="X164" s="151">
        <v>288</v>
      </c>
      <c r="Y164" s="151">
        <f t="shared" si="84"/>
        <v>20.071312803889789</v>
      </c>
      <c r="Z164" s="142">
        <f t="shared" si="85"/>
        <v>289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7</v>
      </c>
      <c r="R165" s="109">
        <f t="shared" si="86"/>
        <v>8.6778527359741685E-3</v>
      </c>
      <c r="S165" s="151">
        <v>38</v>
      </c>
      <c r="T165" s="109">
        <f t="shared" si="81"/>
        <v>0.32171687340027566</v>
      </c>
      <c r="U165" s="104">
        <f t="shared" si="82"/>
        <v>45</v>
      </c>
      <c r="V165" s="151">
        <v>8</v>
      </c>
      <c r="W165" s="109">
        <f t="shared" si="83"/>
        <v>2.15</v>
      </c>
      <c r="X165" s="151">
        <v>275</v>
      </c>
      <c r="Y165" s="151">
        <f t="shared" si="84"/>
        <v>19.165316045380873</v>
      </c>
      <c r="Z165" s="142">
        <f t="shared" si="85"/>
        <v>283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0</v>
      </c>
      <c r="R168" s="109">
        <f t="shared" si="86"/>
        <v>0</v>
      </c>
      <c r="S168" s="151">
        <v>59</v>
      </c>
      <c r="T168" s="109">
        <f t="shared" si="81"/>
        <v>0.49950777712148059</v>
      </c>
      <c r="U168" s="104">
        <f t="shared" si="82"/>
        <v>59</v>
      </c>
      <c r="V168" s="151">
        <v>0</v>
      </c>
      <c r="W168" s="109">
        <f t="shared" si="83"/>
        <v>0</v>
      </c>
      <c r="X168" s="151">
        <v>569</v>
      </c>
      <c r="Y168" s="151">
        <f t="shared" si="84"/>
        <v>39.654781199351703</v>
      </c>
      <c r="Z168" s="142">
        <f t="shared" si="85"/>
        <v>569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0</v>
      </c>
      <c r="R169" s="109">
        <f t="shared" si="86"/>
        <v>0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49</v>
      </c>
      <c r="V169" s="151">
        <v>3</v>
      </c>
      <c r="W169" s="109">
        <f t="shared" ref="W169:W175" si="89">V169/$V$68</f>
        <v>0.80625000000000002</v>
      </c>
      <c r="X169" s="151">
        <v>313</v>
      </c>
      <c r="Y169" s="151">
        <f t="shared" ref="Y169:Y175" si="90">X169/$X$68</f>
        <v>21.813614262560776</v>
      </c>
      <c r="Z169" s="142">
        <f t="shared" ref="Z169:Z175" si="91">V169+X169</f>
        <v>316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</v>
      </c>
      <c r="R172" s="109">
        <f t="shared" si="86"/>
        <v>1.2396932479963097E-3</v>
      </c>
      <c r="S172" s="151">
        <v>34</v>
      </c>
      <c r="T172" s="109">
        <f t="shared" si="87"/>
        <v>0.28785193935814135</v>
      </c>
      <c r="U172" s="104">
        <f t="shared" si="88"/>
        <v>35</v>
      </c>
      <c r="V172" s="151">
        <v>2</v>
      </c>
      <c r="W172" s="109">
        <f t="shared" si="89"/>
        <v>0.53749999999999998</v>
      </c>
      <c r="X172" s="151">
        <v>202</v>
      </c>
      <c r="Y172" s="151">
        <f t="shared" si="90"/>
        <v>14.077795786061587</v>
      </c>
      <c r="Z172" s="142">
        <f t="shared" si="91"/>
        <v>204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1</v>
      </c>
      <c r="R175" s="109">
        <f t="shared" si="86"/>
        <v>1.2396932479963097E-3</v>
      </c>
      <c r="S175" s="151">
        <v>79</v>
      </c>
      <c r="T175" s="109">
        <f t="shared" si="87"/>
        <v>0.66883244733215197</v>
      </c>
      <c r="U175" s="104">
        <f t="shared" si="88"/>
        <v>80</v>
      </c>
      <c r="V175" s="151">
        <v>1</v>
      </c>
      <c r="W175" s="109">
        <f t="shared" si="89"/>
        <v>0.26874999999999999</v>
      </c>
      <c r="X175" s="151">
        <v>427</v>
      </c>
      <c r="Y175" s="151">
        <f t="shared" si="90"/>
        <v>29.758508914100485</v>
      </c>
      <c r="Z175" s="142">
        <f t="shared" si="91"/>
        <v>428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4</v>
      </c>
      <c r="R176" s="109">
        <f t="shared" si="86"/>
        <v>4.9587729919852389E-3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80</v>
      </c>
      <c r="V176" s="151">
        <v>5</v>
      </c>
      <c r="W176" s="109">
        <f t="shared" ref="W176:W182" si="94">V176/$V$68</f>
        <v>1.34375</v>
      </c>
      <c r="X176" s="151">
        <v>549</v>
      </c>
      <c r="Y176" s="151">
        <f t="shared" ref="Y176:Y182" si="95">X176/$X$68</f>
        <v>38.260940032414908</v>
      </c>
      <c r="Z176" s="142">
        <f t="shared" ref="Z176:Z182" si="96">V176+X176</f>
        <v>554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2</v>
      </c>
      <c r="R177" s="109">
        <f t="shared" si="86"/>
        <v>2.4793864959926195E-3</v>
      </c>
      <c r="S177" s="151">
        <v>80</v>
      </c>
      <c r="T177" s="109">
        <f t="shared" si="92"/>
        <v>0.67729868084268552</v>
      </c>
      <c r="U177" s="104">
        <f t="shared" si="93"/>
        <v>82</v>
      </c>
      <c r="V177" s="151">
        <v>7</v>
      </c>
      <c r="W177" s="109">
        <f t="shared" si="94"/>
        <v>1.8812500000000001</v>
      </c>
      <c r="X177" s="151">
        <v>526</v>
      </c>
      <c r="Y177" s="151">
        <f t="shared" si="95"/>
        <v>36.658022690437598</v>
      </c>
      <c r="Z177" s="142">
        <f t="shared" si="96"/>
        <v>533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4</v>
      </c>
      <c r="R178" s="109">
        <f t="shared" si="86"/>
        <v>4.9587729919852389E-3</v>
      </c>
      <c r="S178" s="151">
        <v>87</v>
      </c>
      <c r="T178" s="109">
        <f t="shared" si="92"/>
        <v>0.73656231541642059</v>
      </c>
      <c r="U178" s="104">
        <f t="shared" si="93"/>
        <v>91</v>
      </c>
      <c r="V178" s="151">
        <v>5</v>
      </c>
      <c r="W178" s="109">
        <f t="shared" si="94"/>
        <v>1.34375</v>
      </c>
      <c r="X178" s="151">
        <v>548</v>
      </c>
      <c r="Y178" s="151">
        <f t="shared" si="95"/>
        <v>38.191247974068069</v>
      </c>
      <c r="Z178" s="142">
        <f t="shared" si="96"/>
        <v>553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3</v>
      </c>
      <c r="R182" s="109">
        <f t="shared" si="86"/>
        <v>3.7190797439889296E-3</v>
      </c>
      <c r="S182" s="151">
        <v>188</v>
      </c>
      <c r="T182" s="109">
        <f t="shared" si="92"/>
        <v>1.5916518999803111</v>
      </c>
      <c r="U182" s="104">
        <f t="shared" si="93"/>
        <v>191</v>
      </c>
      <c r="V182" s="151">
        <v>8</v>
      </c>
      <c r="W182" s="109">
        <f t="shared" si="94"/>
        <v>2.15</v>
      </c>
      <c r="X182" s="151">
        <v>986</v>
      </c>
      <c r="Y182" s="151">
        <f t="shared" si="95"/>
        <v>68.716369529983794</v>
      </c>
      <c r="Z182" s="142">
        <f t="shared" si="96"/>
        <v>994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0</v>
      </c>
      <c r="R183" s="109">
        <f t="shared" si="86"/>
        <v>0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136</v>
      </c>
      <c r="V183" s="151">
        <v>0</v>
      </c>
      <c r="W183" s="109">
        <f t="shared" ref="W183:W189" si="99">V183/$V$68</f>
        <v>0</v>
      </c>
      <c r="X183" s="151">
        <v>608</v>
      </c>
      <c r="Y183" s="151">
        <f t="shared" ref="Y183:Y189" si="100">X183/$X$68</f>
        <v>42.372771474878441</v>
      </c>
      <c r="Z183" s="142">
        <f t="shared" ref="Z183:Z189" si="101">V183+X183</f>
        <v>608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1</v>
      </c>
      <c r="R184" s="109">
        <f t="shared" si="86"/>
        <v>1.2396932479963097E-3</v>
      </c>
      <c r="S184" s="151">
        <v>115</v>
      </c>
      <c r="T184" s="109">
        <f t="shared" si="97"/>
        <v>0.97361685371136053</v>
      </c>
      <c r="U184" s="104">
        <f t="shared" si="98"/>
        <v>116</v>
      </c>
      <c r="V184" s="151">
        <v>6</v>
      </c>
      <c r="W184" s="109">
        <f t="shared" si="99"/>
        <v>1.6125</v>
      </c>
      <c r="X184" s="151">
        <v>510</v>
      </c>
      <c r="Y184" s="151">
        <f t="shared" si="100"/>
        <v>35.54294975688817</v>
      </c>
      <c r="Z184" s="142">
        <f t="shared" si="101"/>
        <v>516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0</v>
      </c>
      <c r="R185" s="109">
        <f t="shared" si="86"/>
        <v>0</v>
      </c>
      <c r="S185" s="151">
        <v>233</v>
      </c>
      <c r="T185" s="109">
        <f t="shared" si="97"/>
        <v>1.9726324079543216</v>
      </c>
      <c r="U185" s="104">
        <f t="shared" si="98"/>
        <v>233</v>
      </c>
      <c r="V185" s="151">
        <v>6</v>
      </c>
      <c r="W185" s="109">
        <f t="shared" si="99"/>
        <v>1.6125</v>
      </c>
      <c r="X185" s="151">
        <v>813</v>
      </c>
      <c r="Y185" s="151">
        <f t="shared" si="100"/>
        <v>56.659643435980549</v>
      </c>
      <c r="Z185" s="142">
        <f t="shared" si="101"/>
        <v>819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4</v>
      </c>
      <c r="R186" s="109">
        <f t="shared" si="86"/>
        <v>4.9587729919852389E-3</v>
      </c>
      <c r="S186" s="151">
        <v>245</v>
      </c>
      <c r="T186" s="109">
        <f t="shared" si="97"/>
        <v>2.0742272100807244</v>
      </c>
      <c r="U186" s="104">
        <f t="shared" si="98"/>
        <v>249</v>
      </c>
      <c r="V186" s="151">
        <v>3</v>
      </c>
      <c r="W186" s="109">
        <f t="shared" si="99"/>
        <v>0.80625000000000002</v>
      </c>
      <c r="X186" s="151">
        <v>1018</v>
      </c>
      <c r="Y186" s="151">
        <f t="shared" si="100"/>
        <v>70.946515397082649</v>
      </c>
      <c r="Z186" s="142">
        <f t="shared" si="101"/>
        <v>1021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9</v>
      </c>
      <c r="R190" s="109">
        <f t="shared" si="86"/>
        <v>1.1157239231966789E-2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681</v>
      </c>
      <c r="V190" s="151">
        <v>6</v>
      </c>
      <c r="W190" s="109">
        <f t="shared" ref="W190:W196" si="104">V190/$V$68</f>
        <v>1.6125</v>
      </c>
      <c r="X190" s="151">
        <v>2683</v>
      </c>
      <c r="Y190" s="151">
        <f t="shared" ref="Y190:Y196" si="105">X190/$X$68</f>
        <v>186.98379254457049</v>
      </c>
      <c r="Z190" s="142">
        <f t="shared" ref="Z190:Z196" si="106">V190+X190</f>
        <v>2689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1</v>
      </c>
      <c r="R191" s="109">
        <f t="shared" si="86"/>
        <v>1.2396932479963097E-3</v>
      </c>
      <c r="S191" s="151">
        <v>64</v>
      </c>
      <c r="T191" s="109">
        <f t="shared" si="102"/>
        <v>0.54183894467414839</v>
      </c>
      <c r="U191" s="104">
        <f t="shared" si="103"/>
        <v>65</v>
      </c>
      <c r="V191" s="151">
        <v>6</v>
      </c>
      <c r="W191" s="109">
        <f t="shared" si="104"/>
        <v>1.6125</v>
      </c>
      <c r="X191" s="151">
        <v>464</v>
      </c>
      <c r="Y191" s="151">
        <f t="shared" si="105"/>
        <v>32.33711507293355</v>
      </c>
      <c r="Z191" s="142">
        <f t="shared" si="106"/>
        <v>470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0</v>
      </c>
      <c r="R192" s="109">
        <f t="shared" si="86"/>
        <v>0</v>
      </c>
      <c r="S192" s="151">
        <v>66</v>
      </c>
      <c r="T192" s="109">
        <f t="shared" si="102"/>
        <v>0.5587714116952156</v>
      </c>
      <c r="U192" s="104">
        <f t="shared" si="103"/>
        <v>66</v>
      </c>
      <c r="V192" s="151">
        <v>0</v>
      </c>
      <c r="W192" s="109">
        <f t="shared" si="104"/>
        <v>0</v>
      </c>
      <c r="X192" s="151">
        <v>440</v>
      </c>
      <c r="Y192" s="151">
        <f t="shared" si="105"/>
        <v>30.664505672609398</v>
      </c>
      <c r="Z192" s="142">
        <f t="shared" si="106"/>
        <v>440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2</v>
      </c>
      <c r="R193" s="109">
        <f t="shared" si="86"/>
        <v>2.4793864959926195E-3</v>
      </c>
      <c r="S193" s="151">
        <v>43</v>
      </c>
      <c r="T193" s="109">
        <f t="shared" si="102"/>
        <v>0.36404804095294346</v>
      </c>
      <c r="U193" s="104">
        <f t="shared" si="103"/>
        <v>45</v>
      </c>
      <c r="V193" s="151">
        <v>4</v>
      </c>
      <c r="W193" s="109">
        <f t="shared" si="104"/>
        <v>1.075</v>
      </c>
      <c r="X193" s="151">
        <v>384</v>
      </c>
      <c r="Y193" s="151">
        <f t="shared" si="105"/>
        <v>26.761750405186383</v>
      </c>
      <c r="Z193" s="142">
        <f t="shared" si="106"/>
        <v>388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0</v>
      </c>
      <c r="R196" s="109">
        <f t="shared" si="86"/>
        <v>0</v>
      </c>
      <c r="S196" s="151">
        <v>78</v>
      </c>
      <c r="T196" s="109">
        <f t="shared" si="102"/>
        <v>0.66036621382161842</v>
      </c>
      <c r="U196" s="104">
        <f t="shared" si="103"/>
        <v>78</v>
      </c>
      <c r="V196" s="151">
        <v>8</v>
      </c>
      <c r="W196" s="109">
        <f t="shared" si="104"/>
        <v>2.15</v>
      </c>
      <c r="X196" s="151">
        <v>415</v>
      </c>
      <c r="Y196" s="151">
        <f t="shared" si="105"/>
        <v>28.922204213938411</v>
      </c>
      <c r="Z196" s="142">
        <f t="shared" si="106"/>
        <v>423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1</v>
      </c>
      <c r="R197" s="109">
        <f t="shared" si="86"/>
        <v>1.2396932479963097E-3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74</v>
      </c>
      <c r="V197" s="151">
        <v>6</v>
      </c>
      <c r="W197" s="109">
        <f t="shared" ref="W197:W203" si="109">V197/$V$68</f>
        <v>1.6125</v>
      </c>
      <c r="X197" s="151">
        <v>735</v>
      </c>
      <c r="Y197" s="151">
        <f t="shared" ref="Y197:Y203" si="110">X197/$X$68</f>
        <v>51.223662884927066</v>
      </c>
      <c r="Z197" s="142">
        <f t="shared" ref="Z197:Z203" si="111">V197+X197</f>
        <v>741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0</v>
      </c>
      <c r="R198" s="109">
        <f t="shared" si="86"/>
        <v>0</v>
      </c>
      <c r="S198" s="151">
        <v>0</v>
      </c>
      <c r="T198" s="109">
        <f t="shared" si="107"/>
        <v>0</v>
      </c>
      <c r="U198" s="104">
        <f t="shared" si="108"/>
        <v>0</v>
      </c>
      <c r="V198" s="151">
        <v>0</v>
      </c>
      <c r="W198" s="109">
        <f t="shared" si="109"/>
        <v>0</v>
      </c>
      <c r="X198" s="151">
        <v>3</v>
      </c>
      <c r="Y198" s="151">
        <f t="shared" si="110"/>
        <v>0.20907617504051862</v>
      </c>
      <c r="Z198" s="142">
        <f t="shared" si="111"/>
        <v>3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3</v>
      </c>
      <c r="R199" s="109">
        <f t="shared" si="86"/>
        <v>3.7190797439889296E-3</v>
      </c>
      <c r="S199" s="151">
        <v>183</v>
      </c>
      <c r="T199" s="109">
        <f t="shared" si="107"/>
        <v>1.5493207324276432</v>
      </c>
      <c r="U199" s="104">
        <f t="shared" si="108"/>
        <v>186</v>
      </c>
      <c r="V199" s="151">
        <v>4</v>
      </c>
      <c r="W199" s="109">
        <f t="shared" si="109"/>
        <v>1.075</v>
      </c>
      <c r="X199" s="151">
        <v>1033</v>
      </c>
      <c r="Y199" s="151">
        <f t="shared" si="110"/>
        <v>71.991896272285246</v>
      </c>
      <c r="Z199" s="142">
        <f t="shared" si="111"/>
        <v>1037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0</v>
      </c>
      <c r="R200" s="109">
        <f t="shared" si="86"/>
        <v>0</v>
      </c>
      <c r="S200" s="151">
        <v>62</v>
      </c>
      <c r="T200" s="109">
        <f t="shared" si="107"/>
        <v>0.52490647765308129</v>
      </c>
      <c r="U200" s="104">
        <f t="shared" si="108"/>
        <v>62</v>
      </c>
      <c r="V200" s="151">
        <v>0</v>
      </c>
      <c r="W200" s="109">
        <f t="shared" si="109"/>
        <v>0</v>
      </c>
      <c r="X200" s="151">
        <v>536</v>
      </c>
      <c r="Y200" s="151">
        <f t="shared" si="110"/>
        <v>37.354943273905995</v>
      </c>
      <c r="Z200" s="142">
        <f t="shared" si="111"/>
        <v>536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1</v>
      </c>
      <c r="R203" s="109">
        <f t="shared" si="86"/>
        <v>1.2396932479963097E-3</v>
      </c>
      <c r="S203" s="151">
        <v>104</v>
      </c>
      <c r="T203" s="109">
        <f t="shared" si="107"/>
        <v>0.88048828509549126</v>
      </c>
      <c r="U203" s="104">
        <f t="shared" si="108"/>
        <v>105</v>
      </c>
      <c r="V203" s="151">
        <v>3</v>
      </c>
      <c r="W203" s="109">
        <f t="shared" si="109"/>
        <v>0.80625000000000002</v>
      </c>
      <c r="X203" s="151">
        <v>788</v>
      </c>
      <c r="Y203" s="151">
        <f t="shared" si="110"/>
        <v>54.917341977309562</v>
      </c>
      <c r="Z203" s="142">
        <f t="shared" si="111"/>
        <v>791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6</v>
      </c>
      <c r="R204" s="109">
        <f t="shared" si="86"/>
        <v>7.4381594879778593E-3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84</v>
      </c>
      <c r="V204" s="151">
        <v>6</v>
      </c>
      <c r="W204" s="109">
        <f t="shared" ref="W204:W209" si="114">V204/$V$68</f>
        <v>1.6125</v>
      </c>
      <c r="X204" s="151">
        <v>541</v>
      </c>
      <c r="Y204" s="151">
        <f t="shared" ref="Y204:Y207" si="115">X204/$X$68</f>
        <v>37.703403565640194</v>
      </c>
      <c r="Z204" s="142">
        <f t="shared" ref="Z204:Z207" si="116">V204+X204</f>
        <v>547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2</v>
      </c>
      <c r="R205" s="109">
        <f t="shared" si="86"/>
        <v>2.4793864959926195E-3</v>
      </c>
      <c r="S205" s="151">
        <v>76</v>
      </c>
      <c r="T205" s="109">
        <f t="shared" si="112"/>
        <v>0.64343374680055132</v>
      </c>
      <c r="U205" s="104">
        <f t="shared" si="113"/>
        <v>78</v>
      </c>
      <c r="V205" s="151">
        <v>0</v>
      </c>
      <c r="W205" s="109">
        <f t="shared" si="114"/>
        <v>0</v>
      </c>
      <c r="X205" s="151">
        <v>539</v>
      </c>
      <c r="Y205" s="151">
        <f t="shared" si="115"/>
        <v>37.56401944894651</v>
      </c>
      <c r="Z205" s="142">
        <f t="shared" si="116"/>
        <v>539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2</v>
      </c>
      <c r="R206" s="109">
        <f t="shared" si="86"/>
        <v>2.4793864959926195E-3</v>
      </c>
      <c r="S206" s="151">
        <v>123</v>
      </c>
      <c r="T206" s="109">
        <f t="shared" si="112"/>
        <v>1.0413467217956291</v>
      </c>
      <c r="U206" s="104">
        <f t="shared" si="113"/>
        <v>125</v>
      </c>
      <c r="V206" s="151">
        <v>6</v>
      </c>
      <c r="W206" s="109">
        <f t="shared" si="114"/>
        <v>1.6125</v>
      </c>
      <c r="X206" s="151">
        <v>588</v>
      </c>
      <c r="Y206" s="151">
        <f t="shared" si="115"/>
        <v>40.978930307941653</v>
      </c>
      <c r="Z206" s="142">
        <f t="shared" si="116"/>
        <v>594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0</v>
      </c>
      <c r="R207" s="109">
        <f t="shared" si="86"/>
        <v>0</v>
      </c>
      <c r="S207" s="151">
        <v>110</v>
      </c>
      <c r="T207" s="109">
        <f t="shared" si="112"/>
        <v>0.93128568615869267</v>
      </c>
      <c r="U207" s="104">
        <f t="shared" si="113"/>
        <v>110</v>
      </c>
      <c r="V207" s="151">
        <v>6</v>
      </c>
      <c r="W207" s="109">
        <f t="shared" si="114"/>
        <v>1.6125</v>
      </c>
      <c r="X207" s="151">
        <v>432</v>
      </c>
      <c r="Y207" s="151">
        <f t="shared" si="115"/>
        <v>30.106969205834684</v>
      </c>
      <c r="Z207" s="142">
        <f t="shared" si="116"/>
        <v>438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3</v>
      </c>
      <c r="R210" s="109">
        <f t="shared" si="86"/>
        <v>3.7190797439889296E-3</v>
      </c>
      <c r="S210" s="151">
        <v>112</v>
      </c>
      <c r="T210" s="109">
        <f t="shared" si="117"/>
        <v>0.94821815317975977</v>
      </c>
      <c r="U210" s="104">
        <f t="shared" si="118"/>
        <v>115</v>
      </c>
      <c r="V210" s="151">
        <v>2</v>
      </c>
      <c r="W210" s="109">
        <f t="shared" ref="W210" si="121">V210/$V$68</f>
        <v>0.53749999999999998</v>
      </c>
      <c r="X210" s="151">
        <v>583</v>
      </c>
      <c r="Y210" s="151">
        <f t="shared" si="119"/>
        <v>40.630470016207454</v>
      </c>
      <c r="Z210" s="142">
        <f t="shared" si="120"/>
        <v>585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6</v>
      </c>
      <c r="R211" s="109">
        <f t="shared" si="86"/>
        <v>7.4381594879778593E-3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115</v>
      </c>
      <c r="V211" s="151">
        <v>10</v>
      </c>
      <c r="W211" s="109">
        <f t="shared" ref="W211:W216" si="124">V211/$V$68</f>
        <v>2.6875</v>
      </c>
      <c r="X211" s="151">
        <v>597</v>
      </c>
      <c r="Y211" s="151">
        <f t="shared" ref="Y211:Y214" si="125">X211/$X$68</f>
        <v>41.606158833063205</v>
      </c>
      <c r="Z211" s="142">
        <f t="shared" ref="Z211:Z214" si="126">V211+X211</f>
        <v>607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0</v>
      </c>
      <c r="R212" s="109">
        <f t="shared" si="86"/>
        <v>0</v>
      </c>
      <c r="S212" s="151">
        <v>114</v>
      </c>
      <c r="T212" s="109">
        <f t="shared" si="122"/>
        <v>0.96515062020082687</v>
      </c>
      <c r="U212" s="104">
        <f t="shared" si="123"/>
        <v>114</v>
      </c>
      <c r="V212" s="151">
        <v>4</v>
      </c>
      <c r="W212" s="109">
        <f t="shared" si="124"/>
        <v>1.075</v>
      </c>
      <c r="X212" s="151">
        <v>598</v>
      </c>
      <c r="Y212" s="151">
        <f t="shared" si="125"/>
        <v>41.67585089141005</v>
      </c>
      <c r="Z212" s="142">
        <f t="shared" si="126"/>
        <v>602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0</v>
      </c>
      <c r="R213" s="109">
        <f t="shared" si="86"/>
        <v>0</v>
      </c>
      <c r="S213" s="151">
        <v>95</v>
      </c>
      <c r="T213" s="109">
        <f t="shared" si="122"/>
        <v>0.8042921835006891</v>
      </c>
      <c r="U213" s="104">
        <f t="shared" si="123"/>
        <v>95</v>
      </c>
      <c r="V213" s="151">
        <v>2</v>
      </c>
      <c r="W213" s="109">
        <f t="shared" si="124"/>
        <v>0.53749999999999998</v>
      </c>
      <c r="X213" s="151">
        <v>745</v>
      </c>
      <c r="Y213" s="151">
        <f t="shared" si="125"/>
        <v>51.920583468395456</v>
      </c>
      <c r="Z213" s="142">
        <f t="shared" si="126"/>
        <v>747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2</v>
      </c>
      <c r="R214" s="109">
        <f t="shared" si="86"/>
        <v>2.4793864959926195E-3</v>
      </c>
      <c r="S214" s="151">
        <v>95</v>
      </c>
      <c r="T214" s="109">
        <f t="shared" si="122"/>
        <v>0.8042921835006891</v>
      </c>
      <c r="U214" s="104">
        <f t="shared" si="123"/>
        <v>97</v>
      </c>
      <c r="V214" s="151">
        <v>4</v>
      </c>
      <c r="W214" s="109">
        <f t="shared" si="124"/>
        <v>1.075</v>
      </c>
      <c r="X214" s="151">
        <v>492</v>
      </c>
      <c r="Y214" s="151">
        <f t="shared" si="125"/>
        <v>34.288492706645059</v>
      </c>
      <c r="Z214" s="142">
        <f t="shared" si="126"/>
        <v>496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0</v>
      </c>
      <c r="R217" s="109">
        <f t="shared" si="86"/>
        <v>0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95</v>
      </c>
      <c r="V217" s="151">
        <v>2</v>
      </c>
      <c r="W217" s="109">
        <f t="shared" ref="W217" si="131">V217/$V$68</f>
        <v>0.53749999999999998</v>
      </c>
      <c r="X217" s="151">
        <v>809</v>
      </c>
      <c r="Y217" s="151">
        <f t="shared" si="127"/>
        <v>56.380875202593188</v>
      </c>
      <c r="Z217" s="142">
        <f t="shared" si="128"/>
        <v>811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</v>
      </c>
      <c r="R218" s="109">
        <f t="shared" si="86"/>
        <v>1.2396932479963097E-3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170</v>
      </c>
      <c r="V218" s="151">
        <v>0</v>
      </c>
      <c r="W218" s="109">
        <f t="shared" ref="W218:W224" si="134">V218/$V$68</f>
        <v>0</v>
      </c>
      <c r="X218" s="151">
        <v>1030</v>
      </c>
      <c r="Y218" s="151">
        <f t="shared" ref="Y218:Y224" si="135">X218/$X$68</f>
        <v>71.782820097244723</v>
      </c>
      <c r="Z218" s="142">
        <f t="shared" ref="Z218:Z224" si="136">V218+X218</f>
        <v>1030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5</v>
      </c>
      <c r="R219" s="109">
        <f t="shared" si="86"/>
        <v>6.1984662399815491E-3</v>
      </c>
      <c r="S219" s="151">
        <v>204</v>
      </c>
      <c r="T219" s="109">
        <f t="shared" si="132"/>
        <v>1.7271116361488481</v>
      </c>
      <c r="U219" s="104">
        <f t="shared" si="133"/>
        <v>209</v>
      </c>
      <c r="V219" s="151">
        <v>11</v>
      </c>
      <c r="W219" s="109">
        <f t="shared" si="134"/>
        <v>2.9562499999999998</v>
      </c>
      <c r="X219" s="151">
        <v>962</v>
      </c>
      <c r="Y219" s="151">
        <f t="shared" si="135"/>
        <v>67.043760129659645</v>
      </c>
      <c r="Z219" s="142">
        <f t="shared" si="136"/>
        <v>973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</v>
      </c>
      <c r="R220" s="109">
        <f t="shared" si="86"/>
        <v>1.2396932479963097E-3</v>
      </c>
      <c r="S220" s="151">
        <v>260</v>
      </c>
      <c r="T220" s="109">
        <f t="shared" si="132"/>
        <v>2.2012207127387282</v>
      </c>
      <c r="U220" s="104">
        <f t="shared" si="133"/>
        <v>261</v>
      </c>
      <c r="V220" s="151">
        <v>1</v>
      </c>
      <c r="W220" s="109">
        <f t="shared" si="134"/>
        <v>0.26874999999999999</v>
      </c>
      <c r="X220" s="151">
        <v>1529</v>
      </c>
      <c r="Y220" s="151">
        <f t="shared" si="135"/>
        <v>106.55915721231766</v>
      </c>
      <c r="Z220" s="142">
        <f t="shared" si="136"/>
        <v>1530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0</v>
      </c>
      <c r="R221" s="109">
        <f t="shared" si="86"/>
        <v>0</v>
      </c>
      <c r="S221" s="151">
        <v>216</v>
      </c>
      <c r="T221" s="109">
        <f t="shared" si="132"/>
        <v>1.8287064382752509</v>
      </c>
      <c r="U221" s="104">
        <f t="shared" si="133"/>
        <v>216</v>
      </c>
      <c r="V221" s="151">
        <v>5</v>
      </c>
      <c r="W221" s="109">
        <f t="shared" si="134"/>
        <v>1.34375</v>
      </c>
      <c r="X221" s="151">
        <v>1118</v>
      </c>
      <c r="Y221" s="151">
        <f t="shared" si="135"/>
        <v>77.915721231766611</v>
      </c>
      <c r="Z221" s="142">
        <f t="shared" si="136"/>
        <v>1123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</v>
      </c>
      <c r="R224" s="109">
        <f t="shared" si="86"/>
        <v>1.2396932479963097E-3</v>
      </c>
      <c r="S224" s="151">
        <v>71</v>
      </c>
      <c r="T224" s="109">
        <f t="shared" si="132"/>
        <v>0.60110257924788346</v>
      </c>
      <c r="U224" s="104">
        <f t="shared" si="133"/>
        <v>72</v>
      </c>
      <c r="V224" s="151">
        <v>5</v>
      </c>
      <c r="W224" s="109">
        <f t="shared" si="134"/>
        <v>1.34375</v>
      </c>
      <c r="X224" s="151">
        <v>1091</v>
      </c>
      <c r="Y224" s="151">
        <f t="shared" si="135"/>
        <v>76.03403565640194</v>
      </c>
      <c r="Z224" s="142">
        <f t="shared" si="136"/>
        <v>1096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1</v>
      </c>
      <c r="R225" s="109">
        <f t="shared" si="86"/>
        <v>1.2396932479963097E-3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85</v>
      </c>
      <c r="V225" s="151">
        <v>5</v>
      </c>
      <c r="W225" s="109">
        <f t="shared" ref="W225:W231" si="139">V225/$V$68</f>
        <v>1.34375</v>
      </c>
      <c r="X225" s="151">
        <v>607</v>
      </c>
      <c r="Y225" s="151">
        <f t="shared" ref="Y225:Y231" si="140">X225/$X$68</f>
        <v>42.303079416531602</v>
      </c>
      <c r="Z225" s="142">
        <f t="shared" ref="Z225:Z231" si="141">V225+X225</f>
        <v>612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0</v>
      </c>
      <c r="R226" s="109">
        <f t="shared" si="86"/>
        <v>0</v>
      </c>
      <c r="S226" s="151">
        <v>78</v>
      </c>
      <c r="T226" s="109">
        <f t="shared" si="137"/>
        <v>0.66036621382161842</v>
      </c>
      <c r="U226" s="104">
        <f t="shared" si="138"/>
        <v>78</v>
      </c>
      <c r="V226" s="151">
        <v>1</v>
      </c>
      <c r="W226" s="109">
        <f t="shared" si="139"/>
        <v>0.26874999999999999</v>
      </c>
      <c r="X226" s="151">
        <v>634</v>
      </c>
      <c r="Y226" s="151">
        <f t="shared" si="140"/>
        <v>44.184764991896273</v>
      </c>
      <c r="Z226" s="142">
        <f t="shared" si="141"/>
        <v>635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0</v>
      </c>
      <c r="R227" s="109">
        <f t="shared" si="86"/>
        <v>0</v>
      </c>
      <c r="S227" s="151">
        <v>74</v>
      </c>
      <c r="T227" s="109">
        <f t="shared" si="137"/>
        <v>0.62650127977948411</v>
      </c>
      <c r="U227" s="104">
        <f t="shared" si="138"/>
        <v>74</v>
      </c>
      <c r="V227" s="151">
        <v>2</v>
      </c>
      <c r="W227" s="109">
        <f t="shared" si="139"/>
        <v>0.53749999999999998</v>
      </c>
      <c r="X227" s="151">
        <v>612</v>
      </c>
      <c r="Y227" s="151">
        <f t="shared" si="140"/>
        <v>42.651539708265801</v>
      </c>
      <c r="Z227" s="142">
        <f t="shared" si="141"/>
        <v>614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1</v>
      </c>
      <c r="R228" s="109">
        <f t="shared" ref="R228:R291" si="142">Q228/Q$68</f>
        <v>1.2396932479963097E-3</v>
      </c>
      <c r="S228" s="151">
        <v>60</v>
      </c>
      <c r="T228" s="109">
        <f t="shared" si="137"/>
        <v>0.50797401063201419</v>
      </c>
      <c r="U228" s="104">
        <f t="shared" si="138"/>
        <v>61</v>
      </c>
      <c r="V228" s="151">
        <v>1</v>
      </c>
      <c r="W228" s="109">
        <f t="shared" si="139"/>
        <v>0.26874999999999999</v>
      </c>
      <c r="X228" s="151">
        <v>350</v>
      </c>
      <c r="Y228" s="151">
        <f t="shared" si="140"/>
        <v>24.392220421393841</v>
      </c>
      <c r="Z228" s="142">
        <f t="shared" si="141"/>
        <v>351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2</v>
      </c>
      <c r="R231" s="109">
        <f t="shared" si="142"/>
        <v>2.4793864959926195E-3</v>
      </c>
      <c r="S231" s="151">
        <v>76</v>
      </c>
      <c r="T231" s="109">
        <f t="shared" si="137"/>
        <v>0.64343374680055132</v>
      </c>
      <c r="U231" s="104">
        <f t="shared" si="138"/>
        <v>78</v>
      </c>
      <c r="V231" s="151">
        <v>0</v>
      </c>
      <c r="W231" s="109">
        <f t="shared" si="139"/>
        <v>0</v>
      </c>
      <c r="X231" s="151">
        <v>456</v>
      </c>
      <c r="Y231" s="151">
        <f t="shared" si="140"/>
        <v>31.779578606158832</v>
      </c>
      <c r="Z231" s="142">
        <f t="shared" si="141"/>
        <v>456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0</v>
      </c>
      <c r="R232" s="109">
        <f t="shared" si="142"/>
        <v>0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76</v>
      </c>
      <c r="V232" s="151">
        <v>0</v>
      </c>
      <c r="W232" s="109">
        <f t="shared" ref="W232:W237" si="145">V232/$V$68</f>
        <v>0</v>
      </c>
      <c r="X232" s="151">
        <v>456</v>
      </c>
      <c r="Y232" s="151">
        <f t="shared" ref="Y232:Y237" si="146">X232/$X$68</f>
        <v>31.779578606158832</v>
      </c>
      <c r="Z232" s="142">
        <f t="shared" ref="Z232:Z237" si="147">V232+X232</f>
        <v>456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0</v>
      </c>
      <c r="R233" s="109">
        <f t="shared" si="142"/>
        <v>0</v>
      </c>
      <c r="S233" s="151">
        <v>89</v>
      </c>
      <c r="T233" s="109">
        <f t="shared" si="143"/>
        <v>0.75349478243748769</v>
      </c>
      <c r="U233" s="104">
        <f t="shared" si="144"/>
        <v>89</v>
      </c>
      <c r="V233" s="151">
        <v>5</v>
      </c>
      <c r="W233" s="109">
        <f t="shared" si="145"/>
        <v>1.34375</v>
      </c>
      <c r="X233" s="151">
        <v>476</v>
      </c>
      <c r="Y233" s="151">
        <f t="shared" si="146"/>
        <v>33.173419773095624</v>
      </c>
      <c r="Z233" s="142">
        <f t="shared" si="147"/>
        <v>481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2</v>
      </c>
      <c r="R234" s="109">
        <f t="shared" si="142"/>
        <v>2.4793864959926195E-3</v>
      </c>
      <c r="S234" s="151">
        <v>74</v>
      </c>
      <c r="T234" s="109">
        <f t="shared" si="143"/>
        <v>0.62650127977948411</v>
      </c>
      <c r="U234" s="104">
        <f t="shared" si="144"/>
        <v>76</v>
      </c>
      <c r="V234" s="151">
        <v>1</v>
      </c>
      <c r="W234" s="109">
        <f t="shared" si="145"/>
        <v>0.26874999999999999</v>
      </c>
      <c r="X234" s="151">
        <v>434</v>
      </c>
      <c r="Y234" s="151">
        <f t="shared" si="146"/>
        <v>30.246353322528361</v>
      </c>
      <c r="Z234" s="142">
        <f t="shared" si="147"/>
        <v>435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0</v>
      </c>
      <c r="R235" s="109">
        <f t="shared" si="142"/>
        <v>0</v>
      </c>
      <c r="S235" s="151">
        <v>50</v>
      </c>
      <c r="T235" s="109">
        <f t="shared" si="143"/>
        <v>0.42331167552667848</v>
      </c>
      <c r="U235" s="104">
        <f t="shared" si="144"/>
        <v>50</v>
      </c>
      <c r="V235" s="151">
        <v>3</v>
      </c>
      <c r="W235" s="109">
        <f t="shared" si="145"/>
        <v>0.80625000000000002</v>
      </c>
      <c r="X235" s="151">
        <v>285</v>
      </c>
      <c r="Y235" s="151">
        <f t="shared" si="146"/>
        <v>19.862236628849271</v>
      </c>
      <c r="Z235" s="142">
        <f t="shared" si="147"/>
        <v>288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0</v>
      </c>
      <c r="R238" s="109">
        <f t="shared" si="142"/>
        <v>0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67</v>
      </c>
      <c r="V238" s="151">
        <v>0</v>
      </c>
      <c r="W238" s="109">
        <f t="shared" ref="W238" si="150">V238/$V$68</f>
        <v>0</v>
      </c>
      <c r="X238" s="151">
        <v>379</v>
      </c>
      <c r="Y238" s="151">
        <f t="shared" ref="Y238" si="151">X238/$X$68</f>
        <v>26.413290113452188</v>
      </c>
      <c r="Z238" s="142">
        <f t="shared" ref="Z238" si="152">V238+X238</f>
        <v>379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0</v>
      </c>
      <c r="R239" s="109">
        <f t="shared" si="142"/>
        <v>0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80</v>
      </c>
      <c r="V239" s="151">
        <v>2</v>
      </c>
      <c r="W239" s="109">
        <f t="shared" ref="W239:W245" si="155">V239/$V$68</f>
        <v>0.53749999999999998</v>
      </c>
      <c r="X239" s="151">
        <v>463</v>
      </c>
      <c r="Y239" s="151">
        <f t="shared" ref="Y239:Y245" si="156">X239/$X$68</f>
        <v>32.267423014586711</v>
      </c>
      <c r="Z239" s="142">
        <f t="shared" ref="Z239:Z245" si="157">V239+X239</f>
        <v>465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2</v>
      </c>
      <c r="R241" s="109">
        <f t="shared" si="142"/>
        <v>2.4793864959926195E-3</v>
      </c>
      <c r="S241" s="151">
        <v>149</v>
      </c>
      <c r="T241" s="109">
        <f t="shared" si="153"/>
        <v>1.2614687930695019</v>
      </c>
      <c r="U241" s="104">
        <f t="shared" si="154"/>
        <v>151</v>
      </c>
      <c r="V241" s="151">
        <v>12</v>
      </c>
      <c r="W241" s="109">
        <f t="shared" si="155"/>
        <v>3.2250000000000001</v>
      </c>
      <c r="X241" s="151">
        <v>828</v>
      </c>
      <c r="Y241" s="151">
        <f t="shared" si="156"/>
        <v>57.705024311183145</v>
      </c>
      <c r="Z241" s="142">
        <f t="shared" si="157"/>
        <v>840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1</v>
      </c>
      <c r="R245" s="109">
        <f t="shared" si="142"/>
        <v>1.2396932479963097E-3</v>
      </c>
      <c r="S245" s="151">
        <v>106</v>
      </c>
      <c r="T245" s="109">
        <f t="shared" si="153"/>
        <v>0.89742075211655836</v>
      </c>
      <c r="U245" s="104">
        <f t="shared" si="154"/>
        <v>107</v>
      </c>
      <c r="V245" s="151">
        <v>7</v>
      </c>
      <c r="W245" s="109">
        <f t="shared" si="155"/>
        <v>1.8812500000000001</v>
      </c>
      <c r="X245" s="151">
        <v>587</v>
      </c>
      <c r="Y245" s="151">
        <f t="shared" si="156"/>
        <v>40.909238249594814</v>
      </c>
      <c r="Z245" s="142">
        <f t="shared" si="157"/>
        <v>594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1</v>
      </c>
      <c r="R246" s="109">
        <f t="shared" si="142"/>
        <v>1.2396932479963097E-3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117</v>
      </c>
      <c r="V246" s="151">
        <v>3</v>
      </c>
      <c r="W246" s="109">
        <f t="shared" ref="W246:W252" si="160">V246/$V$68</f>
        <v>0.80625000000000002</v>
      </c>
      <c r="X246" s="151">
        <v>914</v>
      </c>
      <c r="Y246" s="151">
        <f t="shared" ref="Y246:Y252" si="161">X246/$X$68</f>
        <v>63.698541329011341</v>
      </c>
      <c r="Z246" s="142">
        <f t="shared" ref="Z246:Z252" si="162">V246+X246</f>
        <v>917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0</v>
      </c>
      <c r="R247" s="109">
        <f t="shared" si="142"/>
        <v>0</v>
      </c>
      <c r="S247" s="151">
        <v>111</v>
      </c>
      <c r="T247" s="109">
        <f t="shared" si="158"/>
        <v>0.93975191966922622</v>
      </c>
      <c r="U247" s="104">
        <f t="shared" si="159"/>
        <v>111</v>
      </c>
      <c r="V247" s="151">
        <v>0</v>
      </c>
      <c r="W247" s="109">
        <f t="shared" si="160"/>
        <v>0</v>
      </c>
      <c r="X247" s="151">
        <v>723</v>
      </c>
      <c r="Y247" s="151">
        <f t="shared" si="161"/>
        <v>50.387358184764992</v>
      </c>
      <c r="Z247" s="142">
        <f t="shared" si="162"/>
        <v>723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1</v>
      </c>
      <c r="R248" s="109">
        <f t="shared" si="142"/>
        <v>1.2396932479963097E-3</v>
      </c>
      <c r="S248" s="151">
        <v>145</v>
      </c>
      <c r="T248" s="109">
        <f t="shared" si="158"/>
        <v>1.2276038590273675</v>
      </c>
      <c r="U248" s="104">
        <f t="shared" si="159"/>
        <v>146</v>
      </c>
      <c r="V248" s="151">
        <v>1</v>
      </c>
      <c r="W248" s="109">
        <f t="shared" si="160"/>
        <v>0.26874999999999999</v>
      </c>
      <c r="X248" s="151">
        <v>648</v>
      </c>
      <c r="Y248" s="151">
        <f t="shared" si="161"/>
        <v>45.160453808752024</v>
      </c>
      <c r="Z248" s="142">
        <f t="shared" si="162"/>
        <v>649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</v>
      </c>
      <c r="R249" s="109">
        <f t="shared" si="142"/>
        <v>1.2396932479963097E-3</v>
      </c>
      <c r="S249" s="151">
        <v>207</v>
      </c>
      <c r="T249" s="109">
        <f t="shared" si="158"/>
        <v>1.7525103366804489</v>
      </c>
      <c r="U249" s="104">
        <f t="shared" si="159"/>
        <v>208</v>
      </c>
      <c r="V249" s="151">
        <v>2</v>
      </c>
      <c r="W249" s="109">
        <f t="shared" si="160"/>
        <v>0.53749999999999998</v>
      </c>
      <c r="X249" s="151">
        <v>1056</v>
      </c>
      <c r="Y249" s="151">
        <f t="shared" si="161"/>
        <v>73.594813614262563</v>
      </c>
      <c r="Z249" s="142">
        <f t="shared" si="162"/>
        <v>1058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9</v>
      </c>
      <c r="R252" s="109">
        <f t="shared" si="142"/>
        <v>1.1157239231966789E-2</v>
      </c>
      <c r="S252" s="151">
        <v>247</v>
      </c>
      <c r="T252" s="109">
        <f t="shared" si="158"/>
        <v>2.0911596771017917</v>
      </c>
      <c r="U252" s="104">
        <f t="shared" si="159"/>
        <v>256</v>
      </c>
      <c r="V252" s="151">
        <v>12</v>
      </c>
      <c r="W252" s="109">
        <f t="shared" si="160"/>
        <v>3.2250000000000001</v>
      </c>
      <c r="X252" s="151">
        <v>1538</v>
      </c>
      <c r="Y252" s="151">
        <f t="shared" si="161"/>
        <v>107.18638573743922</v>
      </c>
      <c r="Z252" s="142">
        <f t="shared" si="162"/>
        <v>1550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0</v>
      </c>
      <c r="R253" s="109">
        <f t="shared" si="142"/>
        <v>0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68</v>
      </c>
      <c r="V253" s="151">
        <v>1</v>
      </c>
      <c r="W253" s="109">
        <f t="shared" ref="W253:W256" si="165">V253/$V$68</f>
        <v>0.26874999999999999</v>
      </c>
      <c r="X253" s="151">
        <v>538</v>
      </c>
      <c r="Y253" s="151">
        <f t="shared" ref="Y253:Y256" si="166">X253/$X$68</f>
        <v>37.494327390599672</v>
      </c>
      <c r="Z253" s="142">
        <f t="shared" ref="Z253:Z256" si="167">V253+X253</f>
        <v>539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1</v>
      </c>
      <c r="R254" s="109">
        <f t="shared" si="142"/>
        <v>1.2396932479963097E-3</v>
      </c>
      <c r="S254" s="151">
        <v>44</v>
      </c>
      <c r="T254" s="109">
        <f t="shared" si="163"/>
        <v>0.37251427446347707</v>
      </c>
      <c r="U254" s="104">
        <f t="shared" si="164"/>
        <v>45</v>
      </c>
      <c r="V254" s="151">
        <v>4</v>
      </c>
      <c r="W254" s="109">
        <f t="shared" si="165"/>
        <v>1.075</v>
      </c>
      <c r="X254" s="151">
        <v>424</v>
      </c>
      <c r="Y254" s="151">
        <f t="shared" si="166"/>
        <v>29.549432739059966</v>
      </c>
      <c r="Z254" s="142">
        <f t="shared" si="167"/>
        <v>428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0</v>
      </c>
      <c r="R255" s="109">
        <f t="shared" si="142"/>
        <v>0</v>
      </c>
      <c r="S255" s="151">
        <v>68</v>
      </c>
      <c r="T255" s="109">
        <f t="shared" si="163"/>
        <v>0.5757038787162827</v>
      </c>
      <c r="U255" s="104">
        <f t="shared" si="164"/>
        <v>68</v>
      </c>
      <c r="V255" s="151">
        <v>0</v>
      </c>
      <c r="W255" s="109">
        <f t="shared" si="165"/>
        <v>0</v>
      </c>
      <c r="X255" s="151">
        <v>325</v>
      </c>
      <c r="Y255" s="151">
        <f t="shared" si="166"/>
        <v>22.64991896272285</v>
      </c>
      <c r="Z255" s="142">
        <f t="shared" si="167"/>
        <v>325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0</v>
      </c>
      <c r="R256" s="109">
        <f t="shared" si="142"/>
        <v>0</v>
      </c>
      <c r="S256" s="151">
        <v>73</v>
      </c>
      <c r="T256" s="109">
        <f t="shared" si="163"/>
        <v>0.61803504626895056</v>
      </c>
      <c r="U256" s="104">
        <f t="shared" si="164"/>
        <v>73</v>
      </c>
      <c r="V256" s="151">
        <v>1</v>
      </c>
      <c r="W256" s="109">
        <f t="shared" si="165"/>
        <v>0.26874999999999999</v>
      </c>
      <c r="X256" s="151">
        <v>267</v>
      </c>
      <c r="Y256" s="151">
        <f t="shared" si="166"/>
        <v>18.607779578606159</v>
      </c>
      <c r="Z256" s="142">
        <f t="shared" si="167"/>
        <v>268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0</v>
      </c>
      <c r="R259" s="109">
        <f t="shared" si="142"/>
        <v>0</v>
      </c>
      <c r="S259" s="151">
        <v>52</v>
      </c>
      <c r="T259" s="109">
        <f t="shared" si="168"/>
        <v>0.44024414254774563</v>
      </c>
      <c r="U259" s="104">
        <f t="shared" si="169"/>
        <v>52</v>
      </c>
      <c r="V259" s="151">
        <v>4</v>
      </c>
      <c r="W259" s="109">
        <f t="shared" si="170"/>
        <v>1.075</v>
      </c>
      <c r="X259" s="151">
        <v>363</v>
      </c>
      <c r="Y259" s="151">
        <f t="shared" si="171"/>
        <v>25.298217179902753</v>
      </c>
      <c r="Z259" s="142">
        <f t="shared" si="172"/>
        <v>367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1</v>
      </c>
      <c r="R260" s="109">
        <f t="shared" si="142"/>
        <v>1.2396932479963097E-3</v>
      </c>
      <c r="S260" s="151">
        <v>104</v>
      </c>
      <c r="T260" s="109">
        <f t="shared" si="168"/>
        <v>0.88048828509549126</v>
      </c>
      <c r="U260" s="104">
        <f t="shared" si="169"/>
        <v>105</v>
      </c>
      <c r="V260" s="151">
        <v>1</v>
      </c>
      <c r="W260" s="109">
        <f t="shared" si="170"/>
        <v>0.26874999999999999</v>
      </c>
      <c r="X260" s="151">
        <v>418</v>
      </c>
      <c r="Y260" s="151">
        <f t="shared" si="171"/>
        <v>29.131280388978929</v>
      </c>
      <c r="Z260" s="142">
        <f t="shared" si="172"/>
        <v>419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1</v>
      </c>
      <c r="R261" s="109">
        <f t="shared" si="142"/>
        <v>1.2396932479963097E-3</v>
      </c>
      <c r="S261" s="151">
        <v>83</v>
      </c>
      <c r="T261" s="109">
        <f t="shared" si="168"/>
        <v>0.70269738137428628</v>
      </c>
      <c r="U261" s="104">
        <f t="shared" si="169"/>
        <v>84</v>
      </c>
      <c r="V261" s="151">
        <v>4</v>
      </c>
      <c r="W261" s="109">
        <f t="shared" si="170"/>
        <v>1.075</v>
      </c>
      <c r="X261" s="151">
        <v>435</v>
      </c>
      <c r="Y261" s="151">
        <f t="shared" si="171"/>
        <v>30.316045380875202</v>
      </c>
      <c r="Z261" s="142">
        <f t="shared" si="172"/>
        <v>439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0</v>
      </c>
      <c r="R262" s="109">
        <f t="shared" si="142"/>
        <v>0</v>
      </c>
      <c r="S262" s="151">
        <v>80</v>
      </c>
      <c r="T262" s="109">
        <f t="shared" si="168"/>
        <v>0.67729868084268552</v>
      </c>
      <c r="U262" s="104">
        <f t="shared" si="169"/>
        <v>80</v>
      </c>
      <c r="V262" s="151">
        <v>3</v>
      </c>
      <c r="W262" s="109">
        <f t="shared" si="170"/>
        <v>0.80625000000000002</v>
      </c>
      <c r="X262" s="151">
        <v>442</v>
      </c>
      <c r="Y262" s="151">
        <f t="shared" si="171"/>
        <v>30.803889789303078</v>
      </c>
      <c r="Z262" s="142">
        <f t="shared" si="172"/>
        <v>445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0</v>
      </c>
      <c r="R263" s="109">
        <f t="shared" si="142"/>
        <v>0</v>
      </c>
      <c r="S263" s="151">
        <v>63</v>
      </c>
      <c r="T263" s="109">
        <f t="shared" si="168"/>
        <v>0.53337271116361484</v>
      </c>
      <c r="U263" s="104">
        <f t="shared" si="169"/>
        <v>63</v>
      </c>
      <c r="V263" s="151">
        <v>1</v>
      </c>
      <c r="W263" s="109">
        <f t="shared" si="170"/>
        <v>0.26874999999999999</v>
      </c>
      <c r="X263" s="151">
        <v>288</v>
      </c>
      <c r="Y263" s="151">
        <f t="shared" si="171"/>
        <v>20.071312803889789</v>
      </c>
      <c r="Z263" s="142">
        <f t="shared" si="172"/>
        <v>289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0</v>
      </c>
      <c r="R266" s="109">
        <f t="shared" si="142"/>
        <v>0</v>
      </c>
      <c r="S266" s="151">
        <v>75</v>
      </c>
      <c r="T266" s="109">
        <f t="shared" si="168"/>
        <v>0.63496751329001766</v>
      </c>
      <c r="U266" s="104">
        <f t="shared" si="169"/>
        <v>75</v>
      </c>
      <c r="V266" s="151">
        <v>4</v>
      </c>
      <c r="W266" s="109">
        <f t="shared" si="170"/>
        <v>1.075</v>
      </c>
      <c r="X266" s="151">
        <v>403</v>
      </c>
      <c r="Y266" s="151">
        <f t="shared" si="171"/>
        <v>28.085899513776337</v>
      </c>
      <c r="Z266" s="142">
        <f t="shared" si="172"/>
        <v>407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0</v>
      </c>
      <c r="R267" s="109">
        <f t="shared" si="142"/>
        <v>0</v>
      </c>
      <c r="S267" s="151">
        <v>91</v>
      </c>
      <c r="T267" s="109">
        <f t="shared" si="168"/>
        <v>0.77042724945855479</v>
      </c>
      <c r="U267" s="104">
        <f t="shared" si="169"/>
        <v>91</v>
      </c>
      <c r="V267" s="151">
        <v>1</v>
      </c>
      <c r="W267" s="109">
        <f t="shared" si="170"/>
        <v>0.26874999999999999</v>
      </c>
      <c r="X267" s="151">
        <v>469</v>
      </c>
      <c r="Y267" s="151">
        <f t="shared" si="171"/>
        <v>32.685575364667748</v>
      </c>
      <c r="Z267" s="142">
        <f t="shared" si="172"/>
        <v>470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2</v>
      </c>
      <c r="R268" s="109">
        <f t="shared" si="142"/>
        <v>2.4793864959926195E-3</v>
      </c>
      <c r="S268" s="151">
        <v>74</v>
      </c>
      <c r="T268" s="109">
        <f t="shared" si="168"/>
        <v>0.62650127977948411</v>
      </c>
      <c r="U268" s="104">
        <f t="shared" si="169"/>
        <v>76</v>
      </c>
      <c r="V268" s="151">
        <v>1</v>
      </c>
      <c r="W268" s="109">
        <f t="shared" si="170"/>
        <v>0.26874999999999999</v>
      </c>
      <c r="X268" s="151">
        <v>493</v>
      </c>
      <c r="Y268" s="151">
        <f t="shared" si="171"/>
        <v>34.358184764991897</v>
      </c>
      <c r="Z268" s="142">
        <f t="shared" si="172"/>
        <v>494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2</v>
      </c>
      <c r="R269" s="109">
        <f t="shared" si="142"/>
        <v>2.4793864959926195E-3</v>
      </c>
      <c r="S269" s="151">
        <v>105</v>
      </c>
      <c r="T269" s="109">
        <f t="shared" si="168"/>
        <v>0.88895451860602481</v>
      </c>
      <c r="U269" s="104">
        <f t="shared" si="169"/>
        <v>107</v>
      </c>
      <c r="V269" s="151">
        <v>6</v>
      </c>
      <c r="W269" s="109">
        <f t="shared" si="170"/>
        <v>1.6125</v>
      </c>
      <c r="X269" s="151">
        <v>499</v>
      </c>
      <c r="Y269" s="151">
        <f t="shared" si="171"/>
        <v>34.776337115072934</v>
      </c>
      <c r="Z269" s="142">
        <f t="shared" si="172"/>
        <v>505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1</v>
      </c>
      <c r="R270" s="109">
        <f t="shared" si="142"/>
        <v>1.2396932479963097E-3</v>
      </c>
      <c r="S270" s="151">
        <v>129</v>
      </c>
      <c r="T270" s="109">
        <f t="shared" si="168"/>
        <v>1.0921441228588304</v>
      </c>
      <c r="U270" s="104">
        <f t="shared" si="169"/>
        <v>130</v>
      </c>
      <c r="V270" s="151">
        <v>5</v>
      </c>
      <c r="W270" s="109">
        <f t="shared" si="170"/>
        <v>1.34375</v>
      </c>
      <c r="X270" s="151">
        <v>415</v>
      </c>
      <c r="Y270" s="151">
        <f t="shared" si="171"/>
        <v>28.922204213938411</v>
      </c>
      <c r="Z270" s="142">
        <f t="shared" si="172"/>
        <v>420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1</v>
      </c>
      <c r="R273" s="109">
        <f t="shared" si="142"/>
        <v>1.2396932479963097E-3</v>
      </c>
      <c r="S273" s="151">
        <v>82</v>
      </c>
      <c r="T273" s="109">
        <f t="shared" si="168"/>
        <v>0.69423114786375273</v>
      </c>
      <c r="U273" s="104">
        <f t="shared" si="169"/>
        <v>83</v>
      </c>
      <c r="V273" s="151">
        <v>1</v>
      </c>
      <c r="W273" s="109">
        <f t="shared" si="170"/>
        <v>0.26874999999999999</v>
      </c>
      <c r="X273" s="151">
        <v>557</v>
      </c>
      <c r="Y273" s="151">
        <f t="shared" si="171"/>
        <v>38.818476499189629</v>
      </c>
      <c r="Z273" s="142">
        <f t="shared" si="172"/>
        <v>558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1</v>
      </c>
      <c r="R274" s="109">
        <f t="shared" si="142"/>
        <v>1.2396932479963097E-3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97</v>
      </c>
      <c r="V274" s="151">
        <v>2</v>
      </c>
      <c r="W274" s="109">
        <f t="shared" ref="W274:W280" si="175">V274/$V$68</f>
        <v>0.53749999999999998</v>
      </c>
      <c r="X274" s="151">
        <v>567</v>
      </c>
      <c r="Y274" s="151">
        <f t="shared" ref="Y274:Y280" si="176">X274/$X$68</f>
        <v>39.515397082658019</v>
      </c>
      <c r="Z274" s="142">
        <f t="shared" ref="Z274:Z280" si="177">V274+X274</f>
        <v>569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1</v>
      </c>
      <c r="R275" s="109">
        <f t="shared" si="142"/>
        <v>1.2396932479963097E-3</v>
      </c>
      <c r="S275" s="151">
        <v>113</v>
      </c>
      <c r="T275" s="109">
        <f t="shared" si="173"/>
        <v>0.95668438669029332</v>
      </c>
      <c r="U275" s="104">
        <f t="shared" si="174"/>
        <v>114</v>
      </c>
      <c r="V275" s="151">
        <v>3</v>
      </c>
      <c r="W275" s="109">
        <f t="shared" si="175"/>
        <v>0.80625000000000002</v>
      </c>
      <c r="X275" s="151">
        <v>496</v>
      </c>
      <c r="Y275" s="151">
        <f t="shared" si="176"/>
        <v>34.567260940032412</v>
      </c>
      <c r="Z275" s="142">
        <f t="shared" si="177"/>
        <v>499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0</v>
      </c>
      <c r="R276" s="109">
        <f t="shared" si="142"/>
        <v>0</v>
      </c>
      <c r="S276" s="151">
        <v>153</v>
      </c>
      <c r="T276" s="109">
        <f t="shared" si="173"/>
        <v>1.2953337271116361</v>
      </c>
      <c r="U276" s="104">
        <f t="shared" si="174"/>
        <v>153</v>
      </c>
      <c r="V276" s="151">
        <v>3</v>
      </c>
      <c r="W276" s="109">
        <f t="shared" si="175"/>
        <v>0.80625000000000002</v>
      </c>
      <c r="X276" s="151">
        <v>635</v>
      </c>
      <c r="Y276" s="151">
        <f t="shared" si="176"/>
        <v>44.254457050243111</v>
      </c>
      <c r="Z276" s="142">
        <f t="shared" si="177"/>
        <v>638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4</v>
      </c>
      <c r="R277" s="109">
        <f t="shared" si="142"/>
        <v>4.9587729919852389E-3</v>
      </c>
      <c r="S277" s="151">
        <v>91</v>
      </c>
      <c r="T277" s="109">
        <f t="shared" si="173"/>
        <v>0.77042724945855479</v>
      </c>
      <c r="U277" s="104">
        <f t="shared" si="174"/>
        <v>95</v>
      </c>
      <c r="V277" s="151">
        <v>1</v>
      </c>
      <c r="W277" s="109">
        <f t="shared" si="175"/>
        <v>0.26874999999999999</v>
      </c>
      <c r="X277" s="151">
        <v>621</v>
      </c>
      <c r="Y277" s="151">
        <f t="shared" si="176"/>
        <v>43.278768233387353</v>
      </c>
      <c r="Z277" s="142">
        <f t="shared" si="177"/>
        <v>622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0</v>
      </c>
      <c r="R280" s="109">
        <f t="shared" si="142"/>
        <v>0</v>
      </c>
      <c r="S280" s="151">
        <v>232</v>
      </c>
      <c r="T280" s="109">
        <f t="shared" si="173"/>
        <v>1.9641661744437882</v>
      </c>
      <c r="U280" s="104">
        <f t="shared" si="174"/>
        <v>232</v>
      </c>
      <c r="V280" s="151">
        <v>38</v>
      </c>
      <c r="W280" s="109">
        <f t="shared" si="175"/>
        <v>10.2125</v>
      </c>
      <c r="X280" s="151">
        <v>1385</v>
      </c>
      <c r="Y280" s="151">
        <f t="shared" si="176"/>
        <v>96.523500810372767</v>
      </c>
      <c r="Z280" s="142">
        <f t="shared" si="177"/>
        <v>1423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0</v>
      </c>
      <c r="R281" s="109">
        <f t="shared" si="142"/>
        <v>0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340</v>
      </c>
      <c r="V281" s="151">
        <v>10</v>
      </c>
      <c r="W281" s="109">
        <f t="shared" ref="W281:W284" si="180">V281/$V$68</f>
        <v>2.6875</v>
      </c>
      <c r="X281" s="151">
        <v>1435</v>
      </c>
      <c r="Y281" s="151">
        <f t="shared" ref="Y281:Y284" si="181">X281/$X$68</f>
        <v>100.00810372771474</v>
      </c>
      <c r="Z281" s="142">
        <f t="shared" ref="Z281:Z284" si="182">V281+X281</f>
        <v>1445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2</v>
      </c>
      <c r="R282" s="109">
        <f t="shared" si="142"/>
        <v>2.4793864959926195E-3</v>
      </c>
      <c r="S282" s="151">
        <v>300</v>
      </c>
      <c r="T282" s="109">
        <f t="shared" si="178"/>
        <v>2.5398700531600706</v>
      </c>
      <c r="U282" s="104">
        <f t="shared" si="179"/>
        <v>302</v>
      </c>
      <c r="V282" s="151">
        <v>6</v>
      </c>
      <c r="W282" s="109">
        <f t="shared" si="180"/>
        <v>1.6125</v>
      </c>
      <c r="X282" s="151">
        <v>1872</v>
      </c>
      <c r="Y282" s="151">
        <f t="shared" si="181"/>
        <v>130.46353322528361</v>
      </c>
      <c r="Z282" s="142">
        <f t="shared" si="182"/>
        <v>1878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0</v>
      </c>
      <c r="R283" s="109">
        <f t="shared" si="142"/>
        <v>0</v>
      </c>
      <c r="S283" s="151">
        <v>66</v>
      </c>
      <c r="T283" s="109">
        <f t="shared" si="178"/>
        <v>0.5587714116952156</v>
      </c>
      <c r="U283" s="104">
        <f t="shared" si="179"/>
        <v>66</v>
      </c>
      <c r="V283" s="151">
        <v>7</v>
      </c>
      <c r="W283" s="109">
        <f t="shared" si="180"/>
        <v>1.8812500000000001</v>
      </c>
      <c r="X283" s="151">
        <v>519</v>
      </c>
      <c r="Y283" s="151">
        <f t="shared" si="181"/>
        <v>36.170178282009722</v>
      </c>
      <c r="Z283" s="142">
        <f t="shared" si="182"/>
        <v>526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1</v>
      </c>
      <c r="R284" s="109">
        <f t="shared" si="142"/>
        <v>1.2396932479963097E-3</v>
      </c>
      <c r="S284" s="151">
        <v>51</v>
      </c>
      <c r="T284" s="109">
        <f t="shared" si="178"/>
        <v>0.43177790903721203</v>
      </c>
      <c r="U284" s="104">
        <f t="shared" si="179"/>
        <v>52</v>
      </c>
      <c r="V284" s="151">
        <v>3</v>
      </c>
      <c r="W284" s="109">
        <f t="shared" si="180"/>
        <v>0.80625000000000002</v>
      </c>
      <c r="X284" s="151">
        <v>277</v>
      </c>
      <c r="Y284" s="151">
        <f t="shared" si="181"/>
        <v>19.304700162074553</v>
      </c>
      <c r="Z284" s="142">
        <f t="shared" si="182"/>
        <v>280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1</v>
      </c>
      <c r="R288" s="109">
        <f t="shared" si="142"/>
        <v>1.2396932479963097E-3</v>
      </c>
      <c r="S288" s="151">
        <v>78</v>
      </c>
      <c r="T288" s="109">
        <f t="shared" si="183"/>
        <v>0.66036621382161842</v>
      </c>
      <c r="U288" s="104">
        <f t="shared" si="184"/>
        <v>79</v>
      </c>
      <c r="V288" s="151">
        <v>1</v>
      </c>
      <c r="W288" s="109">
        <f t="shared" si="185"/>
        <v>0.26874999999999999</v>
      </c>
      <c r="X288" s="151">
        <v>326</v>
      </c>
      <c r="Y288" s="151">
        <f t="shared" si="186"/>
        <v>22.719611021069692</v>
      </c>
      <c r="Z288" s="142">
        <f t="shared" si="187"/>
        <v>327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1</v>
      </c>
      <c r="R289" s="109">
        <f t="shared" si="142"/>
        <v>1.2396932479963097E-3</v>
      </c>
      <c r="S289" s="151">
        <v>50</v>
      </c>
      <c r="T289" s="109">
        <f t="shared" si="183"/>
        <v>0.42331167552667848</v>
      </c>
      <c r="U289" s="104">
        <f t="shared" si="184"/>
        <v>51</v>
      </c>
      <c r="V289" s="151">
        <v>0</v>
      </c>
      <c r="W289" s="109">
        <f t="shared" si="185"/>
        <v>0</v>
      </c>
      <c r="X289" s="151">
        <v>417</v>
      </c>
      <c r="Y289" s="151">
        <f t="shared" si="186"/>
        <v>29.061588330632091</v>
      </c>
      <c r="Z289" s="142">
        <f t="shared" si="187"/>
        <v>417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0</v>
      </c>
      <c r="R290" s="109">
        <f t="shared" si="142"/>
        <v>0</v>
      </c>
      <c r="S290" s="151">
        <v>48</v>
      </c>
      <c r="T290" s="109">
        <f t="shared" si="183"/>
        <v>0.40637920850561132</v>
      </c>
      <c r="U290" s="104">
        <f t="shared" si="184"/>
        <v>48</v>
      </c>
      <c r="V290" s="151">
        <v>6</v>
      </c>
      <c r="W290" s="109">
        <f t="shared" si="185"/>
        <v>1.6125</v>
      </c>
      <c r="X290" s="151">
        <v>463</v>
      </c>
      <c r="Y290" s="151">
        <f t="shared" si="186"/>
        <v>32.267423014586711</v>
      </c>
      <c r="Z290" s="142">
        <f t="shared" si="187"/>
        <v>469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0</v>
      </c>
      <c r="R291" s="109">
        <f t="shared" si="142"/>
        <v>0</v>
      </c>
      <c r="S291" s="151">
        <v>48</v>
      </c>
      <c r="T291" s="109">
        <f t="shared" si="183"/>
        <v>0.40637920850561132</v>
      </c>
      <c r="U291" s="104">
        <f t="shared" si="184"/>
        <v>48</v>
      </c>
      <c r="V291" s="151">
        <v>8</v>
      </c>
      <c r="W291" s="109">
        <f t="shared" si="185"/>
        <v>2.15</v>
      </c>
      <c r="X291" s="151">
        <v>291</v>
      </c>
      <c r="Y291" s="151">
        <f t="shared" si="186"/>
        <v>20.280388978930308</v>
      </c>
      <c r="Z291" s="142">
        <f t="shared" si="187"/>
        <v>299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2</v>
      </c>
      <c r="R294" s="109">
        <f t="shared" si="188"/>
        <v>2.4793864959926195E-3</v>
      </c>
      <c r="S294" s="151">
        <v>64</v>
      </c>
      <c r="T294" s="109">
        <f t="shared" si="183"/>
        <v>0.54183894467414839</v>
      </c>
      <c r="U294" s="104">
        <f t="shared" si="184"/>
        <v>66</v>
      </c>
      <c r="V294" s="151">
        <v>2</v>
      </c>
      <c r="W294" s="109">
        <f t="shared" si="185"/>
        <v>0.53749999999999998</v>
      </c>
      <c r="X294" s="151">
        <v>406</v>
      </c>
      <c r="Y294" s="151">
        <f t="shared" si="186"/>
        <v>28.294975688816855</v>
      </c>
      <c r="Z294" s="142">
        <f t="shared" si="187"/>
        <v>408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2</v>
      </c>
      <c r="R295" s="109">
        <f t="shared" si="188"/>
        <v>2.4793864959926195E-3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104</v>
      </c>
      <c r="V295" s="151">
        <v>1</v>
      </c>
      <c r="W295" s="109">
        <f t="shared" ref="W295:W301" si="191">V295/$V$68</f>
        <v>0.26874999999999999</v>
      </c>
      <c r="X295" s="151">
        <v>415</v>
      </c>
      <c r="Y295" s="151">
        <f t="shared" ref="Y295:Y301" si="192">X295/$X$68</f>
        <v>28.922204213938411</v>
      </c>
      <c r="Z295" s="142">
        <f t="shared" ref="Z295:Z301" si="193">V295+X295</f>
        <v>416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6</v>
      </c>
      <c r="R296" s="109">
        <f t="shared" si="188"/>
        <v>7.4381594879778593E-3</v>
      </c>
      <c r="S296" s="151">
        <v>72</v>
      </c>
      <c r="T296" s="109">
        <f t="shared" si="189"/>
        <v>0.60956881275841701</v>
      </c>
      <c r="U296" s="104">
        <f t="shared" si="190"/>
        <v>78</v>
      </c>
      <c r="V296" s="151">
        <v>7</v>
      </c>
      <c r="W296" s="109">
        <f t="shared" si="191"/>
        <v>1.8812500000000001</v>
      </c>
      <c r="X296" s="151">
        <v>502</v>
      </c>
      <c r="Y296" s="151">
        <f t="shared" si="192"/>
        <v>34.985413290113449</v>
      </c>
      <c r="Z296" s="142">
        <f t="shared" si="193"/>
        <v>509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0</v>
      </c>
      <c r="R297" s="109">
        <f t="shared" si="188"/>
        <v>0</v>
      </c>
      <c r="S297" s="151">
        <v>80</v>
      </c>
      <c r="T297" s="109">
        <f t="shared" si="189"/>
        <v>0.67729868084268552</v>
      </c>
      <c r="U297" s="104">
        <f t="shared" si="190"/>
        <v>80</v>
      </c>
      <c r="V297" s="151">
        <v>11</v>
      </c>
      <c r="W297" s="109">
        <f t="shared" si="191"/>
        <v>2.9562499999999998</v>
      </c>
      <c r="X297" s="151">
        <v>363</v>
      </c>
      <c r="Y297" s="151">
        <f t="shared" si="192"/>
        <v>25.298217179902753</v>
      </c>
      <c r="Z297" s="142">
        <f t="shared" si="193"/>
        <v>374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2</v>
      </c>
      <c r="R298" s="109">
        <f t="shared" si="188"/>
        <v>2.4793864959926195E-3</v>
      </c>
      <c r="S298" s="151">
        <v>103</v>
      </c>
      <c r="T298" s="109">
        <f t="shared" si="189"/>
        <v>0.8720220515849576</v>
      </c>
      <c r="U298" s="104">
        <f t="shared" si="190"/>
        <v>105</v>
      </c>
      <c r="V298" s="151">
        <v>9</v>
      </c>
      <c r="W298" s="109">
        <f t="shared" si="191"/>
        <v>2.4187500000000002</v>
      </c>
      <c r="X298" s="151">
        <v>328</v>
      </c>
      <c r="Y298" s="151">
        <f t="shared" si="192"/>
        <v>22.858995137763369</v>
      </c>
      <c r="Z298" s="142">
        <f t="shared" si="193"/>
        <v>337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1</v>
      </c>
      <c r="R301" s="109">
        <f t="shared" si="188"/>
        <v>1.2396932479963097E-3</v>
      </c>
      <c r="S301" s="151">
        <v>99</v>
      </c>
      <c r="T301" s="109">
        <f t="shared" si="189"/>
        <v>0.8381571175428234</v>
      </c>
      <c r="U301" s="104">
        <f t="shared" si="190"/>
        <v>100</v>
      </c>
      <c r="V301" s="151">
        <v>12</v>
      </c>
      <c r="W301" s="109">
        <f t="shared" si="191"/>
        <v>3.2250000000000001</v>
      </c>
      <c r="X301" s="151">
        <v>571</v>
      </c>
      <c r="Y301" s="151">
        <f t="shared" si="192"/>
        <v>39.79416531604538</v>
      </c>
      <c r="Z301" s="142">
        <f t="shared" si="193"/>
        <v>583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2</v>
      </c>
      <c r="R302" s="109">
        <f t="shared" si="188"/>
        <v>2.4793864959926195E-3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95</v>
      </c>
      <c r="V302" s="151">
        <v>8</v>
      </c>
      <c r="W302" s="109">
        <f t="shared" ref="W302:W308" si="196">V302/$V$68</f>
        <v>2.15</v>
      </c>
      <c r="X302" s="151">
        <v>526</v>
      </c>
      <c r="Y302" s="151">
        <f t="shared" ref="Y302:Y308" si="197">X302/$X$68</f>
        <v>36.658022690437598</v>
      </c>
      <c r="Z302" s="142">
        <f t="shared" ref="Z302:Z308" si="198">V302+X302</f>
        <v>534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0</v>
      </c>
      <c r="R303" s="109">
        <f t="shared" si="188"/>
        <v>0</v>
      </c>
      <c r="S303" s="151">
        <v>88</v>
      </c>
      <c r="T303" s="109">
        <f t="shared" si="194"/>
        <v>0.74502854892695414</v>
      </c>
      <c r="U303" s="104">
        <f t="shared" si="195"/>
        <v>88</v>
      </c>
      <c r="V303" s="151">
        <v>6</v>
      </c>
      <c r="W303" s="109">
        <f t="shared" si="196"/>
        <v>1.6125</v>
      </c>
      <c r="X303" s="151">
        <v>613</v>
      </c>
      <c r="Y303" s="151">
        <f t="shared" si="197"/>
        <v>42.72123176661264</v>
      </c>
      <c r="Z303" s="142">
        <f t="shared" si="198"/>
        <v>619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1</v>
      </c>
      <c r="R304" s="109">
        <f t="shared" si="188"/>
        <v>1.2396932479963097E-3</v>
      </c>
      <c r="S304" s="151">
        <v>171</v>
      </c>
      <c r="T304" s="109">
        <f t="shared" si="194"/>
        <v>1.4477259303012404</v>
      </c>
      <c r="U304" s="104">
        <f t="shared" si="195"/>
        <v>172</v>
      </c>
      <c r="V304" s="151">
        <v>2</v>
      </c>
      <c r="W304" s="109">
        <f t="shared" si="196"/>
        <v>0.53749999999999998</v>
      </c>
      <c r="X304" s="151">
        <v>783</v>
      </c>
      <c r="Y304" s="151">
        <f t="shared" si="197"/>
        <v>54.568881685575363</v>
      </c>
      <c r="Z304" s="142">
        <f t="shared" si="198"/>
        <v>785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3</v>
      </c>
      <c r="R305" s="109">
        <f t="shared" si="188"/>
        <v>3.7190797439889296E-3</v>
      </c>
      <c r="S305" s="151">
        <v>111</v>
      </c>
      <c r="T305" s="109">
        <f t="shared" si="194"/>
        <v>0.93975191966922622</v>
      </c>
      <c r="U305" s="104">
        <f t="shared" si="195"/>
        <v>114</v>
      </c>
      <c r="V305" s="151">
        <v>1</v>
      </c>
      <c r="W305" s="109">
        <f t="shared" si="196"/>
        <v>0.26874999999999999</v>
      </c>
      <c r="X305" s="151">
        <v>512</v>
      </c>
      <c r="Y305" s="151">
        <f t="shared" si="197"/>
        <v>35.682333873581847</v>
      </c>
      <c r="Z305" s="142">
        <f t="shared" si="198"/>
        <v>513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2</v>
      </c>
      <c r="R308" s="109">
        <f t="shared" si="188"/>
        <v>2.4793864959926195E-3</v>
      </c>
      <c r="S308" s="151">
        <v>201</v>
      </c>
      <c r="T308" s="109">
        <f t="shared" si="194"/>
        <v>1.7017129356172476</v>
      </c>
      <c r="U308" s="104">
        <f t="shared" si="195"/>
        <v>203</v>
      </c>
      <c r="V308" s="151">
        <v>3</v>
      </c>
      <c r="W308" s="109">
        <f t="shared" si="196"/>
        <v>0.80625000000000002</v>
      </c>
      <c r="X308" s="151">
        <v>729</v>
      </c>
      <c r="Y308" s="151">
        <f t="shared" si="197"/>
        <v>50.805510534846029</v>
      </c>
      <c r="Z308" s="142">
        <f t="shared" si="198"/>
        <v>732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0</v>
      </c>
      <c r="R309" s="109">
        <f t="shared" si="188"/>
        <v>0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163</v>
      </c>
      <c r="V309" s="151">
        <v>6</v>
      </c>
      <c r="W309" s="109">
        <f t="shared" ref="W309:W315" si="201">V309/$V$68</f>
        <v>1.6125</v>
      </c>
      <c r="X309" s="151">
        <v>942</v>
      </c>
      <c r="Y309" s="151">
        <f t="shared" ref="Y309:Y315" si="202">X309/$X$68</f>
        <v>65.64991896272285</v>
      </c>
      <c r="Z309" s="142">
        <f t="shared" ref="Z309:Z315" si="203">V309+X309</f>
        <v>948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</v>
      </c>
      <c r="R310" s="109">
        <f t="shared" si="188"/>
        <v>1.2396932479963097E-3</v>
      </c>
      <c r="S310" s="151">
        <v>197</v>
      </c>
      <c r="T310" s="109">
        <f t="shared" si="199"/>
        <v>1.6678480015751131</v>
      </c>
      <c r="U310" s="104">
        <f t="shared" si="200"/>
        <v>198</v>
      </c>
      <c r="V310" s="151">
        <v>11</v>
      </c>
      <c r="W310" s="109">
        <f t="shared" si="201"/>
        <v>2.9562499999999998</v>
      </c>
      <c r="X310" s="151">
        <v>1315</v>
      </c>
      <c r="Y310" s="151">
        <f t="shared" si="202"/>
        <v>91.645056726093998</v>
      </c>
      <c r="Z310" s="142">
        <f t="shared" si="203"/>
        <v>1326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0</v>
      </c>
      <c r="R311" s="109">
        <f t="shared" si="188"/>
        <v>0</v>
      </c>
      <c r="S311" s="151">
        <v>235</v>
      </c>
      <c r="T311" s="109">
        <f t="shared" si="199"/>
        <v>1.9895648749753889</v>
      </c>
      <c r="U311" s="104">
        <f t="shared" si="200"/>
        <v>235</v>
      </c>
      <c r="V311" s="151">
        <v>6</v>
      </c>
      <c r="W311" s="109">
        <f t="shared" si="201"/>
        <v>1.6125</v>
      </c>
      <c r="X311" s="151">
        <v>1449</v>
      </c>
      <c r="Y311" s="151">
        <f t="shared" si="202"/>
        <v>100.98379254457049</v>
      </c>
      <c r="Z311" s="142">
        <f t="shared" si="203"/>
        <v>1455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3</v>
      </c>
      <c r="R312" s="109">
        <f t="shared" si="188"/>
        <v>3.7190797439889296E-3</v>
      </c>
      <c r="S312" s="151">
        <v>357</v>
      </c>
      <c r="T312" s="109">
        <f t="shared" si="199"/>
        <v>3.0224453632604842</v>
      </c>
      <c r="U312" s="104">
        <f t="shared" si="200"/>
        <v>360</v>
      </c>
      <c r="V312" s="151">
        <v>1</v>
      </c>
      <c r="W312" s="109">
        <f t="shared" si="201"/>
        <v>0.26874999999999999</v>
      </c>
      <c r="X312" s="151">
        <v>2084</v>
      </c>
      <c r="Y312" s="151">
        <f t="shared" si="202"/>
        <v>145.2382495948136</v>
      </c>
      <c r="Z312" s="142">
        <f t="shared" si="203"/>
        <v>2085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0</v>
      </c>
      <c r="R315" s="109">
        <f t="shared" si="188"/>
        <v>0</v>
      </c>
      <c r="S315" s="151">
        <v>58</v>
      </c>
      <c r="T315" s="109">
        <f t="shared" si="199"/>
        <v>0.49104154361094704</v>
      </c>
      <c r="U315" s="104">
        <f t="shared" si="200"/>
        <v>58</v>
      </c>
      <c r="V315" s="151">
        <v>4</v>
      </c>
      <c r="W315" s="109">
        <f t="shared" si="201"/>
        <v>1.075</v>
      </c>
      <c r="X315" s="151">
        <v>403</v>
      </c>
      <c r="Y315" s="151">
        <f t="shared" si="202"/>
        <v>28.085899513776337</v>
      </c>
      <c r="Z315" s="142">
        <f t="shared" si="203"/>
        <v>407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0</v>
      </c>
      <c r="R316" s="109">
        <f t="shared" si="188"/>
        <v>0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47</v>
      </c>
      <c r="V316" s="151">
        <v>3</v>
      </c>
      <c r="W316" s="109">
        <f t="shared" ref="W316:W322" si="206">V316/$V$68</f>
        <v>0.80625000000000002</v>
      </c>
      <c r="X316" s="151">
        <v>282</v>
      </c>
      <c r="Y316" s="151">
        <f t="shared" ref="Y316:Y322" si="207">X316/$X$68</f>
        <v>19.653160453808752</v>
      </c>
      <c r="Z316" s="142">
        <f t="shared" ref="Z316:Z322" si="208">V316+X316</f>
        <v>285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0</v>
      </c>
      <c r="R317" s="109">
        <f t="shared" si="188"/>
        <v>0</v>
      </c>
      <c r="S317" s="151">
        <v>86</v>
      </c>
      <c r="T317" s="109">
        <f t="shared" si="204"/>
        <v>0.72809608190588693</v>
      </c>
      <c r="U317" s="104">
        <f t="shared" si="205"/>
        <v>86</v>
      </c>
      <c r="V317" s="151">
        <v>4</v>
      </c>
      <c r="W317" s="109">
        <f t="shared" si="206"/>
        <v>1.075</v>
      </c>
      <c r="X317" s="151">
        <v>509</v>
      </c>
      <c r="Y317" s="151">
        <f t="shared" si="207"/>
        <v>35.473257698541325</v>
      </c>
      <c r="Z317" s="142">
        <f t="shared" si="208"/>
        <v>513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1</v>
      </c>
      <c r="R318" s="109">
        <f t="shared" si="188"/>
        <v>1.2396932479963097E-3</v>
      </c>
      <c r="S318" s="151">
        <v>81</v>
      </c>
      <c r="T318" s="109">
        <f t="shared" si="204"/>
        <v>0.68576491435321918</v>
      </c>
      <c r="U318" s="104">
        <f t="shared" si="205"/>
        <v>82</v>
      </c>
      <c r="V318" s="151">
        <v>6</v>
      </c>
      <c r="W318" s="109">
        <f t="shared" si="206"/>
        <v>1.6125</v>
      </c>
      <c r="X318" s="151">
        <v>385</v>
      </c>
      <c r="Y318" s="151">
        <f t="shared" si="207"/>
        <v>26.831442463533225</v>
      </c>
      <c r="Z318" s="142">
        <f t="shared" si="208"/>
        <v>391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1</v>
      </c>
      <c r="R319" s="109">
        <f t="shared" si="188"/>
        <v>1.2396932479963097E-3</v>
      </c>
      <c r="S319" s="151">
        <v>45</v>
      </c>
      <c r="T319" s="109">
        <f t="shared" si="204"/>
        <v>0.38098050797401062</v>
      </c>
      <c r="U319" s="104">
        <f t="shared" si="205"/>
        <v>46</v>
      </c>
      <c r="V319" s="151">
        <v>2</v>
      </c>
      <c r="W319" s="109">
        <f t="shared" si="206"/>
        <v>0.53749999999999998</v>
      </c>
      <c r="X319" s="151">
        <v>343</v>
      </c>
      <c r="Y319" s="151">
        <f t="shared" si="207"/>
        <v>23.904376012965962</v>
      </c>
      <c r="Z319" s="142">
        <f t="shared" si="208"/>
        <v>345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0</v>
      </c>
      <c r="R322" s="109">
        <f t="shared" si="188"/>
        <v>0</v>
      </c>
      <c r="S322" s="151">
        <v>66</v>
      </c>
      <c r="T322" s="109">
        <f t="shared" si="204"/>
        <v>0.5587714116952156</v>
      </c>
      <c r="U322" s="104">
        <f t="shared" si="205"/>
        <v>66</v>
      </c>
      <c r="V322" s="151">
        <v>2</v>
      </c>
      <c r="W322" s="109">
        <f t="shared" si="206"/>
        <v>0.53749999999999998</v>
      </c>
      <c r="X322" s="151">
        <v>348</v>
      </c>
      <c r="Y322" s="151">
        <f t="shared" si="207"/>
        <v>24.25283630470016</v>
      </c>
      <c r="Z322" s="142">
        <f t="shared" si="208"/>
        <v>350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0</v>
      </c>
      <c r="R323" s="109">
        <f t="shared" si="188"/>
        <v>0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67</v>
      </c>
      <c r="V323" s="151">
        <v>3</v>
      </c>
      <c r="W323" s="109">
        <f t="shared" ref="W323:W329" si="211">V323/$V$68</f>
        <v>0.80625000000000002</v>
      </c>
      <c r="X323" s="151">
        <v>375</v>
      </c>
      <c r="Y323" s="151">
        <f t="shared" ref="Y323:Y329" si="212">X323/$X$68</f>
        <v>26.134521880064828</v>
      </c>
      <c r="Z323" s="142">
        <f t="shared" ref="Z323:Z329" si="213">V323+X323</f>
        <v>378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</v>
      </c>
      <c r="R324" s="109">
        <f t="shared" si="188"/>
        <v>3.7190797439889296E-3</v>
      </c>
      <c r="S324" s="151">
        <v>105</v>
      </c>
      <c r="T324" s="109">
        <f t="shared" si="209"/>
        <v>0.88895451860602481</v>
      </c>
      <c r="U324" s="104">
        <f t="shared" si="210"/>
        <v>108</v>
      </c>
      <c r="V324" s="151">
        <v>2</v>
      </c>
      <c r="W324" s="109">
        <f t="shared" si="211"/>
        <v>0.53749999999999998</v>
      </c>
      <c r="X324" s="151">
        <v>382</v>
      </c>
      <c r="Y324" s="151">
        <f t="shared" si="212"/>
        <v>26.622366288492707</v>
      </c>
      <c r="Z324" s="142">
        <f t="shared" si="213"/>
        <v>384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2</v>
      </c>
      <c r="R325" s="109">
        <f t="shared" si="188"/>
        <v>2.4793864959926195E-3</v>
      </c>
      <c r="S325" s="151">
        <v>102</v>
      </c>
      <c r="T325" s="109">
        <f t="shared" si="209"/>
        <v>0.86355581807442405</v>
      </c>
      <c r="U325" s="104">
        <f t="shared" si="210"/>
        <v>104</v>
      </c>
      <c r="V325" s="151">
        <v>6</v>
      </c>
      <c r="W325" s="109">
        <f t="shared" si="211"/>
        <v>1.6125</v>
      </c>
      <c r="X325" s="151">
        <v>434</v>
      </c>
      <c r="Y325" s="151">
        <f t="shared" si="212"/>
        <v>30.246353322528361</v>
      </c>
      <c r="Z325" s="142">
        <f t="shared" si="213"/>
        <v>440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0</v>
      </c>
      <c r="R326" s="109">
        <f t="shared" si="188"/>
        <v>0</v>
      </c>
      <c r="S326" s="151">
        <v>109</v>
      </c>
      <c r="T326" s="109">
        <f t="shared" si="209"/>
        <v>0.92281945264815912</v>
      </c>
      <c r="U326" s="104">
        <f t="shared" si="210"/>
        <v>109</v>
      </c>
      <c r="V326" s="151">
        <v>3</v>
      </c>
      <c r="W326" s="109">
        <f t="shared" si="211"/>
        <v>0.80625000000000002</v>
      </c>
      <c r="X326" s="151">
        <v>302</v>
      </c>
      <c r="Y326" s="151">
        <f t="shared" si="212"/>
        <v>21.047001620745544</v>
      </c>
      <c r="Z326" s="142">
        <f t="shared" si="213"/>
        <v>305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2</v>
      </c>
      <c r="R329" s="109">
        <f t="shared" si="188"/>
        <v>2.4793864959926195E-3</v>
      </c>
      <c r="S329" s="151">
        <v>101</v>
      </c>
      <c r="T329" s="109">
        <f t="shared" si="209"/>
        <v>0.8550895845638905</v>
      </c>
      <c r="U329" s="104">
        <f t="shared" si="210"/>
        <v>103</v>
      </c>
      <c r="V329" s="151">
        <v>3</v>
      </c>
      <c r="W329" s="109">
        <f t="shared" si="211"/>
        <v>0.80625000000000002</v>
      </c>
      <c r="X329" s="151">
        <v>446</v>
      </c>
      <c r="Y329" s="151">
        <f t="shared" si="212"/>
        <v>31.082658022690435</v>
      </c>
      <c r="Z329" s="142">
        <f t="shared" si="213"/>
        <v>449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1</v>
      </c>
      <c r="R330" s="109">
        <f t="shared" si="188"/>
        <v>1.2396932479963097E-3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143</v>
      </c>
      <c r="V330" s="151">
        <v>4</v>
      </c>
      <c r="W330" s="109">
        <f t="shared" ref="W330:W336" si="216">V330/$V$68</f>
        <v>1.075</v>
      </c>
      <c r="X330" s="151">
        <v>388</v>
      </c>
      <c r="Y330" s="151">
        <f t="shared" ref="Y330:Y336" si="217">X330/$X$68</f>
        <v>27.040518638573744</v>
      </c>
      <c r="Z330" s="142">
        <f t="shared" ref="Z330:Z336" si="218">V330+X330</f>
        <v>392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2</v>
      </c>
      <c r="R331" s="109">
        <f t="shared" si="188"/>
        <v>2.4793864959926195E-3</v>
      </c>
      <c r="S331" s="151">
        <v>146</v>
      </c>
      <c r="T331" s="109">
        <f t="shared" si="214"/>
        <v>1.2360700925379011</v>
      </c>
      <c r="U331" s="104">
        <f t="shared" si="215"/>
        <v>148</v>
      </c>
      <c r="V331" s="151">
        <v>5</v>
      </c>
      <c r="W331" s="109">
        <f t="shared" si="216"/>
        <v>1.34375</v>
      </c>
      <c r="X331" s="151">
        <v>477</v>
      </c>
      <c r="Y331" s="151">
        <f t="shared" si="217"/>
        <v>33.243111831442462</v>
      </c>
      <c r="Z331" s="142">
        <f t="shared" si="218"/>
        <v>482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0</v>
      </c>
      <c r="R332" s="109">
        <f t="shared" si="188"/>
        <v>0</v>
      </c>
      <c r="S332" s="151">
        <v>115</v>
      </c>
      <c r="T332" s="109">
        <f t="shared" si="214"/>
        <v>0.97361685371136053</v>
      </c>
      <c r="U332" s="104">
        <f t="shared" si="215"/>
        <v>115</v>
      </c>
      <c r="V332" s="151">
        <v>6</v>
      </c>
      <c r="W332" s="109">
        <f t="shared" si="216"/>
        <v>1.6125</v>
      </c>
      <c r="X332" s="151">
        <v>472</v>
      </c>
      <c r="Y332" s="151">
        <f t="shared" si="217"/>
        <v>32.894651539708263</v>
      </c>
      <c r="Z332" s="142">
        <f t="shared" si="218"/>
        <v>478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0</v>
      </c>
      <c r="R333" s="109">
        <f t="shared" si="188"/>
        <v>0</v>
      </c>
      <c r="S333" s="151">
        <v>82</v>
      </c>
      <c r="T333" s="109">
        <f t="shared" si="214"/>
        <v>0.69423114786375273</v>
      </c>
      <c r="U333" s="104">
        <f t="shared" si="215"/>
        <v>82</v>
      </c>
      <c r="V333" s="151">
        <v>3</v>
      </c>
      <c r="W333" s="109">
        <f t="shared" si="216"/>
        <v>0.80625000000000002</v>
      </c>
      <c r="X333" s="151">
        <v>278</v>
      </c>
      <c r="Y333" s="151">
        <f t="shared" si="217"/>
        <v>19.374392220421392</v>
      </c>
      <c r="Z333" s="142">
        <f t="shared" si="218"/>
        <v>281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0</v>
      </c>
      <c r="R336" s="109">
        <f t="shared" si="188"/>
        <v>0</v>
      </c>
      <c r="S336" s="151">
        <v>155</v>
      </c>
      <c r="T336" s="109">
        <f t="shared" si="214"/>
        <v>1.3122661941327032</v>
      </c>
      <c r="U336" s="104">
        <f t="shared" si="215"/>
        <v>155</v>
      </c>
      <c r="V336" s="151">
        <v>5</v>
      </c>
      <c r="W336" s="109">
        <f t="shared" si="216"/>
        <v>1.34375</v>
      </c>
      <c r="X336" s="151">
        <v>648</v>
      </c>
      <c r="Y336" s="151">
        <f t="shared" si="217"/>
        <v>45.160453808752024</v>
      </c>
      <c r="Z336" s="142">
        <f t="shared" si="218"/>
        <v>653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0</v>
      </c>
      <c r="R337" s="109">
        <f t="shared" si="188"/>
        <v>0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140</v>
      </c>
      <c r="V337" s="151">
        <v>8</v>
      </c>
      <c r="W337" s="109">
        <f t="shared" ref="W337:W346" si="221">V337/$V$68</f>
        <v>2.15</v>
      </c>
      <c r="X337" s="151">
        <v>829</v>
      </c>
      <c r="Y337" s="151">
        <f t="shared" ref="Y337:Y346" si="222">X337/$X$68</f>
        <v>57.774716369529983</v>
      </c>
      <c r="Z337" s="142">
        <f t="shared" ref="Z337:Z344" si="223">V337+X337</f>
        <v>837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3</v>
      </c>
      <c r="R338" s="109">
        <f t="shared" si="188"/>
        <v>3.7190797439889296E-3</v>
      </c>
      <c r="S338" s="151">
        <v>252</v>
      </c>
      <c r="T338" s="109">
        <f t="shared" si="219"/>
        <v>2.1334908446544594</v>
      </c>
      <c r="U338" s="104">
        <f t="shared" si="220"/>
        <v>255</v>
      </c>
      <c r="V338" s="151">
        <v>13</v>
      </c>
      <c r="W338" s="109">
        <f t="shared" si="221"/>
        <v>3.4937499999999999</v>
      </c>
      <c r="X338" s="151">
        <v>745</v>
      </c>
      <c r="Y338" s="151">
        <f t="shared" si="222"/>
        <v>51.920583468395456</v>
      </c>
      <c r="Z338" s="142">
        <f t="shared" si="223"/>
        <v>758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4</v>
      </c>
      <c r="R339" s="109">
        <f t="shared" si="188"/>
        <v>4.9587729919852389E-3</v>
      </c>
      <c r="S339" s="151">
        <v>228</v>
      </c>
      <c r="T339" s="109">
        <f t="shared" si="219"/>
        <v>1.9303012404016537</v>
      </c>
      <c r="U339" s="104">
        <f t="shared" si="220"/>
        <v>232</v>
      </c>
      <c r="V339" s="151">
        <v>2</v>
      </c>
      <c r="W339" s="109">
        <f t="shared" si="221"/>
        <v>0.53749999999999998</v>
      </c>
      <c r="X339" s="151">
        <v>1129</v>
      </c>
      <c r="Y339" s="151">
        <f t="shared" si="222"/>
        <v>78.68233387358184</v>
      </c>
      <c r="Z339" s="142">
        <f t="shared" si="223"/>
        <v>1131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2</v>
      </c>
      <c r="R340" s="109">
        <f t="shared" si="188"/>
        <v>2.4793864959926195E-3</v>
      </c>
      <c r="S340" s="151">
        <v>391</v>
      </c>
      <c r="T340" s="109">
        <f t="shared" si="219"/>
        <v>3.3102973026186255</v>
      </c>
      <c r="U340" s="104">
        <f t="shared" si="220"/>
        <v>393</v>
      </c>
      <c r="V340" s="151">
        <v>7</v>
      </c>
      <c r="W340" s="109">
        <f t="shared" si="221"/>
        <v>1.8812500000000001</v>
      </c>
      <c r="X340" s="151">
        <v>1656</v>
      </c>
      <c r="Y340" s="151">
        <f t="shared" si="222"/>
        <v>115.41004862236629</v>
      </c>
      <c r="Z340" s="142">
        <f t="shared" si="223"/>
        <v>1663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0</v>
      </c>
      <c r="R343" s="109">
        <f t="shared" si="188"/>
        <v>0</v>
      </c>
      <c r="S343" s="151">
        <v>283</v>
      </c>
      <c r="T343" s="109">
        <f t="shared" si="219"/>
        <v>2.395944083481</v>
      </c>
      <c r="U343" s="104">
        <f t="shared" si="220"/>
        <v>283</v>
      </c>
      <c r="V343" s="151">
        <v>4</v>
      </c>
      <c r="W343" s="109">
        <f t="shared" si="221"/>
        <v>1.075</v>
      </c>
      <c r="X343" s="151">
        <v>1134</v>
      </c>
      <c r="Y343" s="151">
        <f t="shared" si="222"/>
        <v>79.030794165316038</v>
      </c>
      <c r="Z343" s="142">
        <f t="shared" si="223"/>
        <v>1138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0</v>
      </c>
      <c r="R345" s="109">
        <f t="shared" si="188"/>
        <v>0</v>
      </c>
      <c r="S345" s="151">
        <v>102</v>
      </c>
      <c r="T345" s="109">
        <f t="shared" si="219"/>
        <v>0.86355581807442405</v>
      </c>
      <c r="U345" s="104">
        <f t="shared" si="220"/>
        <v>102</v>
      </c>
      <c r="V345" s="151">
        <v>1</v>
      </c>
      <c r="W345" s="109">
        <f t="shared" si="221"/>
        <v>0.26874999999999999</v>
      </c>
      <c r="X345" s="151">
        <v>405</v>
      </c>
      <c r="Y345" s="151">
        <f t="shared" si="222"/>
        <v>28.225283630470017</v>
      </c>
      <c r="Z345" s="142">
        <f t="shared" ref="Z345:Z346" si="224">V345+X345</f>
        <v>406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0</v>
      </c>
      <c r="R346" s="109">
        <f t="shared" si="188"/>
        <v>0</v>
      </c>
      <c r="S346" s="151">
        <v>68</v>
      </c>
      <c r="T346" s="109">
        <f t="shared" si="219"/>
        <v>0.5757038787162827</v>
      </c>
      <c r="U346" s="104">
        <f t="shared" si="220"/>
        <v>68</v>
      </c>
      <c r="V346" s="151">
        <v>4</v>
      </c>
      <c r="W346" s="109">
        <f t="shared" si="221"/>
        <v>1.075</v>
      </c>
      <c r="X346" s="151">
        <v>356</v>
      </c>
      <c r="Y346" s="151">
        <f t="shared" si="222"/>
        <v>24.810372771474878</v>
      </c>
      <c r="Z346" s="142">
        <f t="shared" si="224"/>
        <v>360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0</v>
      </c>
      <c r="R347" s="109">
        <f t="shared" si="188"/>
        <v>0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59</v>
      </c>
      <c r="V347" s="151">
        <v>6</v>
      </c>
      <c r="W347" s="109">
        <f t="shared" ref="W347:W357" si="227">V347/$V$68</f>
        <v>1.6125</v>
      </c>
      <c r="X347" s="151">
        <v>296</v>
      </c>
      <c r="Y347" s="151">
        <f t="shared" ref="Y347:Y357" si="228">X347/$X$68</f>
        <v>20.628849270664503</v>
      </c>
      <c r="Z347" s="142">
        <f t="shared" ref="Z347:Z357" si="229">V347+X347</f>
        <v>302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1</v>
      </c>
      <c r="R352" s="109">
        <f t="shared" si="188"/>
        <v>1.2396932479963097E-3</v>
      </c>
      <c r="S352" s="151">
        <v>148</v>
      </c>
      <c r="T352" s="109">
        <f t="shared" si="225"/>
        <v>1.2530025595589682</v>
      </c>
      <c r="U352" s="104">
        <f t="shared" si="226"/>
        <v>149</v>
      </c>
      <c r="V352" s="151">
        <v>8</v>
      </c>
      <c r="W352" s="109">
        <f t="shared" si="227"/>
        <v>2.15</v>
      </c>
      <c r="X352" s="151">
        <v>633</v>
      </c>
      <c r="Y352" s="151">
        <f t="shared" si="228"/>
        <v>44.115072933549428</v>
      </c>
      <c r="Z352" s="142">
        <f t="shared" si="229"/>
        <v>641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0</v>
      </c>
      <c r="R353" s="109">
        <f t="shared" si="188"/>
        <v>0</v>
      </c>
      <c r="S353" s="151">
        <v>154</v>
      </c>
      <c r="T353" s="109">
        <f t="shared" si="225"/>
        <v>1.3037999606221697</v>
      </c>
      <c r="U353" s="104">
        <f t="shared" si="226"/>
        <v>154</v>
      </c>
      <c r="V353" s="151">
        <v>2</v>
      </c>
      <c r="W353" s="109">
        <f t="shared" si="227"/>
        <v>0.53749999999999998</v>
      </c>
      <c r="X353" s="151">
        <v>502</v>
      </c>
      <c r="Y353" s="151">
        <f t="shared" si="228"/>
        <v>34.985413290113449</v>
      </c>
      <c r="Z353" s="142">
        <f t="shared" si="229"/>
        <v>504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1</v>
      </c>
      <c r="R354" s="109">
        <f t="shared" si="188"/>
        <v>1.2396932479963097E-3</v>
      </c>
      <c r="S354" s="151">
        <v>124</v>
      </c>
      <c r="T354" s="109">
        <f t="shared" si="225"/>
        <v>1.0498129553061626</v>
      </c>
      <c r="U354" s="104">
        <f t="shared" si="226"/>
        <v>125</v>
      </c>
      <c r="V354" s="151">
        <v>12</v>
      </c>
      <c r="W354" s="109">
        <f t="shared" si="227"/>
        <v>3.2250000000000001</v>
      </c>
      <c r="X354" s="151">
        <v>505</v>
      </c>
      <c r="Y354" s="151">
        <f t="shared" si="228"/>
        <v>35.194489465153971</v>
      </c>
      <c r="Z354" s="142">
        <f t="shared" si="229"/>
        <v>517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4</v>
      </c>
      <c r="R357" s="109">
        <f t="shared" si="230"/>
        <v>4.9587729919852389E-3</v>
      </c>
      <c r="S357" s="151">
        <v>117</v>
      </c>
      <c r="T357" s="109">
        <f t="shared" si="225"/>
        <v>0.99054932073242763</v>
      </c>
      <c r="U357" s="104">
        <f t="shared" si="226"/>
        <v>121</v>
      </c>
      <c r="V357" s="151">
        <v>4</v>
      </c>
      <c r="W357" s="109">
        <f t="shared" si="227"/>
        <v>1.075</v>
      </c>
      <c r="X357" s="151">
        <v>709</v>
      </c>
      <c r="Y357" s="151">
        <f t="shared" si="228"/>
        <v>49.411669367909234</v>
      </c>
      <c r="Z357" s="142">
        <f t="shared" si="229"/>
        <v>713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2</v>
      </c>
      <c r="R358" s="109">
        <f t="shared" si="230"/>
        <v>2.4793864959926195E-3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135</v>
      </c>
      <c r="V358" s="151">
        <v>4</v>
      </c>
      <c r="W358" s="109">
        <f t="shared" ref="W358:W364" si="233">V358/$V$68</f>
        <v>1.075</v>
      </c>
      <c r="X358" s="151">
        <v>655</v>
      </c>
      <c r="Y358" s="151">
        <f t="shared" ref="Y358:Y364" si="234">X358/$X$68</f>
        <v>45.648298217179899</v>
      </c>
      <c r="Z358" s="142">
        <f t="shared" ref="Z358:Z364" si="235">V358+X358</f>
        <v>659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4</v>
      </c>
      <c r="R359" s="109">
        <f t="shared" si="230"/>
        <v>4.9587729919852389E-3</v>
      </c>
      <c r="S359" s="151">
        <v>202</v>
      </c>
      <c r="T359" s="109">
        <f t="shared" si="231"/>
        <v>1.710179169127781</v>
      </c>
      <c r="U359" s="104">
        <f t="shared" si="232"/>
        <v>206</v>
      </c>
      <c r="V359" s="151">
        <v>4</v>
      </c>
      <c r="W359" s="109">
        <f t="shared" si="233"/>
        <v>1.075</v>
      </c>
      <c r="X359" s="151">
        <v>667</v>
      </c>
      <c r="Y359" s="151">
        <f t="shared" si="234"/>
        <v>46.484602917341974</v>
      </c>
      <c r="Z359" s="142">
        <f t="shared" si="235"/>
        <v>671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0</v>
      </c>
      <c r="R360" s="109">
        <f t="shared" si="230"/>
        <v>0</v>
      </c>
      <c r="S360" s="151">
        <v>195</v>
      </c>
      <c r="T360" s="109">
        <f t="shared" si="231"/>
        <v>1.650915534554046</v>
      </c>
      <c r="U360" s="104">
        <f t="shared" si="232"/>
        <v>195</v>
      </c>
      <c r="V360" s="151">
        <v>19</v>
      </c>
      <c r="W360" s="109">
        <f t="shared" si="233"/>
        <v>5.1062500000000002</v>
      </c>
      <c r="X360" s="151">
        <v>582</v>
      </c>
      <c r="Y360" s="151">
        <f t="shared" si="234"/>
        <v>40.560777957860616</v>
      </c>
      <c r="Z360" s="142">
        <f t="shared" si="235"/>
        <v>601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8</v>
      </c>
      <c r="R361" s="109">
        <f t="shared" si="230"/>
        <v>9.9175459839704778E-3</v>
      </c>
      <c r="S361" s="151">
        <v>150</v>
      </c>
      <c r="T361" s="109">
        <f t="shared" si="231"/>
        <v>1.2699350265800353</v>
      </c>
      <c r="U361" s="104">
        <f t="shared" si="232"/>
        <v>158</v>
      </c>
      <c r="V361" s="151">
        <v>5</v>
      </c>
      <c r="W361" s="109">
        <f t="shared" si="233"/>
        <v>1.34375</v>
      </c>
      <c r="X361" s="151">
        <v>489</v>
      </c>
      <c r="Y361" s="151">
        <f t="shared" si="234"/>
        <v>34.079416531604537</v>
      </c>
      <c r="Z361" s="142">
        <f t="shared" si="235"/>
        <v>494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5</v>
      </c>
      <c r="R364" s="109">
        <f t="shared" si="230"/>
        <v>6.1984662399815491E-3</v>
      </c>
      <c r="S364" s="151">
        <v>193</v>
      </c>
      <c r="T364" s="109">
        <f t="shared" si="231"/>
        <v>1.6339830675329789</v>
      </c>
      <c r="U364" s="104">
        <f t="shared" si="232"/>
        <v>198</v>
      </c>
      <c r="V364" s="151">
        <v>4</v>
      </c>
      <c r="W364" s="109">
        <f t="shared" si="233"/>
        <v>1.075</v>
      </c>
      <c r="X364" s="151">
        <v>1367</v>
      </c>
      <c r="Y364" s="151">
        <f t="shared" si="234"/>
        <v>95.269043760129662</v>
      </c>
      <c r="Z364" s="142">
        <f t="shared" si="235"/>
        <v>1371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4</v>
      </c>
      <c r="R365" s="109">
        <f t="shared" si="230"/>
        <v>4.9587729919852389E-3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190</v>
      </c>
      <c r="V365" s="151">
        <v>13</v>
      </c>
      <c r="W365" s="109">
        <f t="shared" ref="W365:W371" si="238">V365/$V$68</f>
        <v>3.4937499999999999</v>
      </c>
      <c r="X365" s="151">
        <v>921</v>
      </c>
      <c r="Y365" s="151">
        <f t="shared" ref="Y365:Y371" si="239">X365/$X$68</f>
        <v>64.186385737439224</v>
      </c>
      <c r="Z365" s="142">
        <f t="shared" ref="Z365:Z371" si="240">V365+X365</f>
        <v>934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3</v>
      </c>
      <c r="R366" s="109">
        <f t="shared" si="230"/>
        <v>3.7190797439889296E-3</v>
      </c>
      <c r="S366" s="151">
        <v>216</v>
      </c>
      <c r="T366" s="109">
        <f t="shared" si="236"/>
        <v>1.8287064382752509</v>
      </c>
      <c r="U366" s="104">
        <f t="shared" si="237"/>
        <v>219</v>
      </c>
      <c r="V366" s="151">
        <v>3</v>
      </c>
      <c r="W366" s="109">
        <f t="shared" si="238"/>
        <v>0.80625000000000002</v>
      </c>
      <c r="X366" s="151">
        <v>1017</v>
      </c>
      <c r="Y366" s="151">
        <f t="shared" si="239"/>
        <v>70.876823338735818</v>
      </c>
      <c r="Z366" s="142">
        <f t="shared" si="240"/>
        <v>1020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0</v>
      </c>
      <c r="R367" s="109">
        <f t="shared" si="230"/>
        <v>0</v>
      </c>
      <c r="S367" s="151">
        <v>77</v>
      </c>
      <c r="T367" s="109">
        <f t="shared" si="236"/>
        <v>0.65189998031108487</v>
      </c>
      <c r="U367" s="104">
        <f t="shared" si="237"/>
        <v>77</v>
      </c>
      <c r="V367" s="151">
        <v>1</v>
      </c>
      <c r="W367" s="109">
        <f t="shared" si="238"/>
        <v>0.26874999999999999</v>
      </c>
      <c r="X367" s="151">
        <v>105</v>
      </c>
      <c r="Y367" s="151">
        <f t="shared" si="239"/>
        <v>7.3176661264181524</v>
      </c>
      <c r="Z367" s="142">
        <f t="shared" si="240"/>
        <v>106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0</v>
      </c>
      <c r="R371" s="109">
        <f t="shared" si="230"/>
        <v>0</v>
      </c>
      <c r="S371" s="151">
        <v>281</v>
      </c>
      <c r="T371" s="109">
        <f t="shared" si="236"/>
        <v>2.3790116164599331</v>
      </c>
      <c r="U371" s="104">
        <f t="shared" si="237"/>
        <v>281</v>
      </c>
      <c r="V371" s="151">
        <v>17</v>
      </c>
      <c r="W371" s="109">
        <f t="shared" si="238"/>
        <v>4.5687499999999996</v>
      </c>
      <c r="X371" s="151">
        <v>900</v>
      </c>
      <c r="Y371" s="151">
        <f t="shared" si="239"/>
        <v>62.72285251215559</v>
      </c>
      <c r="Z371" s="142">
        <f t="shared" si="240"/>
        <v>917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9</v>
      </c>
      <c r="R372" s="109">
        <f t="shared" si="230"/>
        <v>1.1157239231966789E-2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373</v>
      </c>
      <c r="V372" s="151">
        <v>4</v>
      </c>
      <c r="W372" s="109">
        <f t="shared" ref="W372:W378" si="243">V372/$V$68</f>
        <v>1.075</v>
      </c>
      <c r="X372" s="151">
        <v>1456</v>
      </c>
      <c r="Y372" s="151">
        <f t="shared" ref="Y372:Y378" si="244">X372/$X$68</f>
        <v>101.47163695299838</v>
      </c>
      <c r="Z372" s="142">
        <f t="shared" ref="Z372:Z378" si="245">V372+X372</f>
        <v>1460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</v>
      </c>
      <c r="R373" s="109">
        <f t="shared" si="230"/>
        <v>1.2396932479963097E-3</v>
      </c>
      <c r="S373" s="151">
        <v>517</v>
      </c>
      <c r="T373" s="109">
        <f t="shared" si="241"/>
        <v>4.3770427249458557</v>
      </c>
      <c r="U373" s="104">
        <f t="shared" si="242"/>
        <v>518</v>
      </c>
      <c r="V373" s="151">
        <v>4</v>
      </c>
      <c r="W373" s="109">
        <f t="shared" si="243"/>
        <v>1.075</v>
      </c>
      <c r="X373" s="151">
        <v>1785</v>
      </c>
      <c r="Y373" s="151">
        <f t="shared" si="244"/>
        <v>124.40032414910858</v>
      </c>
      <c r="Z373" s="142">
        <f t="shared" si="245"/>
        <v>1789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</v>
      </c>
      <c r="R374" s="109">
        <f t="shared" si="230"/>
        <v>1.2396932479963097E-3</v>
      </c>
      <c r="S374" s="151">
        <v>387</v>
      </c>
      <c r="T374" s="109">
        <f t="shared" si="241"/>
        <v>3.2764323685764913</v>
      </c>
      <c r="U374" s="104">
        <f t="shared" si="242"/>
        <v>388</v>
      </c>
      <c r="V374" s="151">
        <v>0</v>
      </c>
      <c r="W374" s="109">
        <f t="shared" si="243"/>
        <v>0</v>
      </c>
      <c r="X374" s="151">
        <v>1015</v>
      </c>
      <c r="Y374" s="151">
        <f t="shared" si="244"/>
        <v>70.737439222042141</v>
      </c>
      <c r="Z374" s="142">
        <f t="shared" si="245"/>
        <v>1015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0</v>
      </c>
      <c r="R378" s="109">
        <f t="shared" si="230"/>
        <v>0</v>
      </c>
      <c r="S378" s="151">
        <v>51</v>
      </c>
      <c r="T378" s="109">
        <f t="shared" si="241"/>
        <v>0.43177790903721203</v>
      </c>
      <c r="U378" s="104">
        <f t="shared" si="242"/>
        <v>51</v>
      </c>
      <c r="V378" s="151">
        <v>11</v>
      </c>
      <c r="W378" s="109">
        <f t="shared" si="243"/>
        <v>2.9562499999999998</v>
      </c>
      <c r="X378" s="151">
        <v>420</v>
      </c>
      <c r="Y378" s="151">
        <f t="shared" si="244"/>
        <v>29.27066450567261</v>
      </c>
      <c r="Z378" s="142">
        <f t="shared" si="245"/>
        <v>431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0</v>
      </c>
      <c r="R379" s="109">
        <f t="shared" si="230"/>
        <v>0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78</v>
      </c>
      <c r="V379" s="151">
        <v>4</v>
      </c>
      <c r="W379" s="109">
        <f t="shared" ref="W379:W385" si="248">V379/$V$68</f>
        <v>1.075</v>
      </c>
      <c r="X379" s="151">
        <v>493</v>
      </c>
      <c r="Y379" s="151">
        <f t="shared" ref="Y379:Y385" si="249">X379/$X$68</f>
        <v>34.358184764991897</v>
      </c>
      <c r="Z379" s="142">
        <f t="shared" ref="Z379:Z385" si="250">V379+X379</f>
        <v>497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0</v>
      </c>
      <c r="R380" s="109">
        <f t="shared" si="230"/>
        <v>0</v>
      </c>
      <c r="S380" s="151">
        <v>62</v>
      </c>
      <c r="T380" s="109">
        <f t="shared" si="246"/>
        <v>0.52490647765308129</v>
      </c>
      <c r="U380" s="104">
        <f t="shared" si="247"/>
        <v>62</v>
      </c>
      <c r="V380" s="151">
        <v>5</v>
      </c>
      <c r="W380" s="109">
        <f t="shared" si="248"/>
        <v>1.34375</v>
      </c>
      <c r="X380" s="151">
        <v>402</v>
      </c>
      <c r="Y380" s="151">
        <f t="shared" si="249"/>
        <v>28.016207455429495</v>
      </c>
      <c r="Z380" s="142">
        <f t="shared" si="250"/>
        <v>407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0</v>
      </c>
      <c r="R381" s="109">
        <f t="shared" si="230"/>
        <v>0</v>
      </c>
      <c r="S381" s="151">
        <v>75</v>
      </c>
      <c r="T381" s="109">
        <f t="shared" si="246"/>
        <v>0.63496751329001766</v>
      </c>
      <c r="U381" s="104">
        <f t="shared" si="247"/>
        <v>75</v>
      </c>
      <c r="V381" s="151">
        <v>0</v>
      </c>
      <c r="W381" s="109">
        <f t="shared" si="248"/>
        <v>0</v>
      </c>
      <c r="X381" s="151">
        <v>750</v>
      </c>
      <c r="Y381" s="151">
        <f t="shared" si="249"/>
        <v>52.269043760129655</v>
      </c>
      <c r="Z381" s="142">
        <f t="shared" si="250"/>
        <v>750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</v>
      </c>
      <c r="R382" s="109">
        <f t="shared" si="230"/>
        <v>1.2396932479963097E-3</v>
      </c>
      <c r="S382" s="151">
        <v>40</v>
      </c>
      <c r="T382" s="109">
        <f t="shared" si="246"/>
        <v>0.33864934042134276</v>
      </c>
      <c r="U382" s="104">
        <f t="shared" si="247"/>
        <v>41</v>
      </c>
      <c r="V382" s="151">
        <v>8</v>
      </c>
      <c r="W382" s="109">
        <f t="shared" si="248"/>
        <v>2.15</v>
      </c>
      <c r="X382" s="151">
        <v>1683</v>
      </c>
      <c r="Y382" s="151">
        <f t="shared" si="249"/>
        <v>117.29173419773095</v>
      </c>
      <c r="Z382" s="142">
        <f t="shared" si="250"/>
        <v>1691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0</v>
      </c>
      <c r="R385" s="109">
        <f t="shared" si="230"/>
        <v>0</v>
      </c>
      <c r="S385" s="151">
        <v>83</v>
      </c>
      <c r="T385" s="109">
        <f t="shared" si="246"/>
        <v>0.70269738137428628</v>
      </c>
      <c r="U385" s="104">
        <f t="shared" si="247"/>
        <v>83</v>
      </c>
      <c r="V385" s="151">
        <v>12</v>
      </c>
      <c r="W385" s="109">
        <f t="shared" si="248"/>
        <v>3.2250000000000001</v>
      </c>
      <c r="X385" s="151">
        <v>324</v>
      </c>
      <c r="Y385" s="151">
        <f t="shared" si="249"/>
        <v>22.580226904376012</v>
      </c>
      <c r="Z385" s="142">
        <f t="shared" si="250"/>
        <v>336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0</v>
      </c>
      <c r="R386" s="109">
        <f t="shared" si="230"/>
        <v>0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87</v>
      </c>
      <c r="V386" s="151">
        <v>9</v>
      </c>
      <c r="W386" s="109">
        <f t="shared" ref="W386:W392" si="253">V386/$V$68</f>
        <v>2.4187500000000002</v>
      </c>
      <c r="X386" s="151">
        <v>291</v>
      </c>
      <c r="Y386" s="151">
        <f t="shared" ref="Y386:Y392" si="254">X386/$X$68</f>
        <v>20.280388978930308</v>
      </c>
      <c r="Z386" s="142">
        <f t="shared" ref="Z386:Z392" si="255">V386+X386</f>
        <v>300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</v>
      </c>
      <c r="R387" s="109">
        <f t="shared" si="230"/>
        <v>2.4793864959926195E-3</v>
      </c>
      <c r="S387" s="151">
        <v>88</v>
      </c>
      <c r="T387" s="109">
        <f t="shared" si="251"/>
        <v>0.74502854892695414</v>
      </c>
      <c r="U387" s="104">
        <f t="shared" si="252"/>
        <v>90</v>
      </c>
      <c r="V387" s="151">
        <v>2</v>
      </c>
      <c r="W387" s="109">
        <f t="shared" si="253"/>
        <v>0.53749999999999998</v>
      </c>
      <c r="X387" s="151">
        <v>240</v>
      </c>
      <c r="Y387" s="151">
        <f t="shared" si="254"/>
        <v>16.726094003241489</v>
      </c>
      <c r="Z387" s="142">
        <f t="shared" si="255"/>
        <v>242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0</v>
      </c>
      <c r="R388" s="109">
        <f t="shared" si="230"/>
        <v>0</v>
      </c>
      <c r="S388" s="151">
        <v>73</v>
      </c>
      <c r="T388" s="109">
        <f t="shared" si="251"/>
        <v>0.61803504626895056</v>
      </c>
      <c r="U388" s="104">
        <f t="shared" si="252"/>
        <v>73</v>
      </c>
      <c r="V388" s="151">
        <v>2</v>
      </c>
      <c r="W388" s="109">
        <f t="shared" si="253"/>
        <v>0.53749999999999998</v>
      </c>
      <c r="X388" s="151">
        <v>326</v>
      </c>
      <c r="Y388" s="151">
        <f t="shared" si="254"/>
        <v>22.719611021069692</v>
      </c>
      <c r="Z388" s="142">
        <f t="shared" si="255"/>
        <v>328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1</v>
      </c>
      <c r="R389" s="109">
        <f t="shared" si="230"/>
        <v>1.2396932479963097E-3</v>
      </c>
      <c r="S389" s="151">
        <v>78</v>
      </c>
      <c r="T389" s="109">
        <f t="shared" si="251"/>
        <v>0.66036621382161842</v>
      </c>
      <c r="U389" s="104">
        <f t="shared" si="252"/>
        <v>79</v>
      </c>
      <c r="V389" s="151">
        <v>6</v>
      </c>
      <c r="W389" s="109">
        <f t="shared" si="253"/>
        <v>1.6125</v>
      </c>
      <c r="X389" s="151">
        <v>297</v>
      </c>
      <c r="Y389" s="151">
        <f t="shared" si="254"/>
        <v>20.698541329011345</v>
      </c>
      <c r="Z389" s="142">
        <f t="shared" si="255"/>
        <v>303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1</v>
      </c>
      <c r="R392" s="109">
        <f t="shared" si="230"/>
        <v>1.2396932479963097E-3</v>
      </c>
      <c r="S392" s="151">
        <v>81</v>
      </c>
      <c r="T392" s="109">
        <f t="shared" si="251"/>
        <v>0.68576491435321918</v>
      </c>
      <c r="U392" s="104">
        <f t="shared" si="252"/>
        <v>82</v>
      </c>
      <c r="V392" s="151">
        <v>1</v>
      </c>
      <c r="W392" s="109">
        <f t="shared" si="253"/>
        <v>0.26874999999999999</v>
      </c>
      <c r="X392" s="151">
        <v>254</v>
      </c>
      <c r="Y392" s="151">
        <f t="shared" si="254"/>
        <v>17.701782820097243</v>
      </c>
      <c r="Z392" s="142">
        <f t="shared" si="255"/>
        <v>255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</v>
      </c>
      <c r="R393" s="109">
        <f t="shared" si="230"/>
        <v>2.4793864959926195E-3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113</v>
      </c>
      <c r="V393" s="151">
        <v>2</v>
      </c>
      <c r="W393" s="109">
        <f t="shared" ref="W393:W399" si="258">V393/$V$68</f>
        <v>0.53749999999999998</v>
      </c>
      <c r="X393" s="151">
        <v>262</v>
      </c>
      <c r="Y393" s="151">
        <f t="shared" ref="Y393:Y399" si="259">X393/$X$68</f>
        <v>18.25931928687196</v>
      </c>
      <c r="Z393" s="142">
        <f t="shared" ref="Z393:Z399" si="260">V393+X393</f>
        <v>264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0</v>
      </c>
      <c r="R394" s="109">
        <f t="shared" si="230"/>
        <v>0</v>
      </c>
      <c r="S394" s="151">
        <v>91</v>
      </c>
      <c r="T394" s="109">
        <f t="shared" si="256"/>
        <v>0.77042724945855479</v>
      </c>
      <c r="U394" s="104">
        <f t="shared" si="257"/>
        <v>91</v>
      </c>
      <c r="V394" s="151">
        <v>2</v>
      </c>
      <c r="W394" s="109">
        <f t="shared" si="258"/>
        <v>0.53749999999999998</v>
      </c>
      <c r="X394" s="151">
        <v>250</v>
      </c>
      <c r="Y394" s="151">
        <f t="shared" si="259"/>
        <v>17.423014586709886</v>
      </c>
      <c r="Z394" s="142">
        <f t="shared" si="260"/>
        <v>252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0</v>
      </c>
      <c r="R395" s="109">
        <f t="shared" si="230"/>
        <v>0</v>
      </c>
      <c r="S395" s="151">
        <v>63</v>
      </c>
      <c r="T395" s="109">
        <f t="shared" si="256"/>
        <v>0.53337271116361484</v>
      </c>
      <c r="U395" s="104">
        <f t="shared" si="257"/>
        <v>63</v>
      </c>
      <c r="V395" s="151">
        <v>3</v>
      </c>
      <c r="W395" s="109">
        <f t="shared" si="258"/>
        <v>0.80625000000000002</v>
      </c>
      <c r="X395" s="151">
        <v>333</v>
      </c>
      <c r="Y395" s="151">
        <f t="shared" si="259"/>
        <v>23.207455429497568</v>
      </c>
      <c r="Z395" s="142">
        <f t="shared" si="260"/>
        <v>336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7</v>
      </c>
      <c r="R396" s="109">
        <f t="shared" si="230"/>
        <v>8.6778527359741685E-3</v>
      </c>
      <c r="S396" s="151">
        <v>78</v>
      </c>
      <c r="T396" s="109">
        <f t="shared" si="256"/>
        <v>0.66036621382161842</v>
      </c>
      <c r="U396" s="104">
        <f t="shared" si="257"/>
        <v>85</v>
      </c>
      <c r="V396" s="151">
        <v>2</v>
      </c>
      <c r="W396" s="109">
        <f t="shared" si="258"/>
        <v>0.53749999999999998</v>
      </c>
      <c r="X396" s="151">
        <v>274</v>
      </c>
      <c r="Y396" s="151">
        <f t="shared" si="259"/>
        <v>19.095623987034035</v>
      </c>
      <c r="Z396" s="142">
        <f t="shared" si="260"/>
        <v>276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3</v>
      </c>
      <c r="R399" s="109">
        <f t="shared" si="230"/>
        <v>3.7190797439889296E-3</v>
      </c>
      <c r="S399" s="151">
        <v>78</v>
      </c>
      <c r="T399" s="109">
        <f t="shared" si="256"/>
        <v>0.66036621382161842</v>
      </c>
      <c r="U399" s="104">
        <f t="shared" si="257"/>
        <v>81</v>
      </c>
      <c r="V399" s="151">
        <v>2</v>
      </c>
      <c r="W399" s="109">
        <f t="shared" si="258"/>
        <v>0.53749999999999998</v>
      </c>
      <c r="X399" s="151">
        <v>307</v>
      </c>
      <c r="Y399" s="151">
        <f t="shared" si="259"/>
        <v>21.395461912479739</v>
      </c>
      <c r="Z399" s="142">
        <f t="shared" si="260"/>
        <v>309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0</v>
      </c>
      <c r="R400" s="109">
        <f t="shared" si="230"/>
        <v>0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142</v>
      </c>
      <c r="V400" s="151">
        <v>5</v>
      </c>
      <c r="W400" s="109">
        <f t="shared" ref="W400:W406" si="263">V400/$V$68</f>
        <v>1.34375</v>
      </c>
      <c r="X400" s="151">
        <v>425</v>
      </c>
      <c r="Y400" s="151">
        <f t="shared" ref="Y400:Y406" si="264">X400/$X$68</f>
        <v>29.619124797406805</v>
      </c>
      <c r="Z400" s="142">
        <f t="shared" ref="Z400:Z406" si="265">V400+X400</f>
        <v>430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1</v>
      </c>
      <c r="R401" s="109">
        <f t="shared" si="230"/>
        <v>1.2396932479963097E-3</v>
      </c>
      <c r="S401" s="151">
        <v>186</v>
      </c>
      <c r="T401" s="109">
        <f t="shared" si="261"/>
        <v>1.574719432959244</v>
      </c>
      <c r="U401" s="104">
        <f t="shared" si="262"/>
        <v>187</v>
      </c>
      <c r="V401" s="151">
        <v>6</v>
      </c>
      <c r="W401" s="109">
        <f t="shared" si="263"/>
        <v>1.6125</v>
      </c>
      <c r="X401" s="151">
        <v>874</v>
      </c>
      <c r="Y401" s="151">
        <f t="shared" si="264"/>
        <v>60.910858995137758</v>
      </c>
      <c r="Z401" s="142">
        <f t="shared" si="265"/>
        <v>880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0</v>
      </c>
      <c r="R402" s="109">
        <f t="shared" si="230"/>
        <v>0</v>
      </c>
      <c r="S402" s="151">
        <v>266</v>
      </c>
      <c r="T402" s="109">
        <f t="shared" si="261"/>
        <v>2.2520181138019293</v>
      </c>
      <c r="U402" s="104">
        <f t="shared" si="262"/>
        <v>266</v>
      </c>
      <c r="V402" s="151">
        <v>4</v>
      </c>
      <c r="W402" s="109">
        <f t="shared" si="263"/>
        <v>1.075</v>
      </c>
      <c r="X402" s="151">
        <v>822</v>
      </c>
      <c r="Y402" s="151">
        <f t="shared" si="264"/>
        <v>57.286871961102108</v>
      </c>
      <c r="Z402" s="142">
        <f t="shared" si="265"/>
        <v>826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8</v>
      </c>
      <c r="R403" s="109">
        <f t="shared" si="230"/>
        <v>9.9175459839704778E-3</v>
      </c>
      <c r="S403" s="151">
        <v>287</v>
      </c>
      <c r="T403" s="109">
        <f t="shared" si="261"/>
        <v>2.4298090175231346</v>
      </c>
      <c r="U403" s="104">
        <f t="shared" si="262"/>
        <v>295</v>
      </c>
      <c r="V403" s="151">
        <v>5</v>
      </c>
      <c r="W403" s="109">
        <f t="shared" si="263"/>
        <v>1.34375</v>
      </c>
      <c r="X403" s="151">
        <v>1123</v>
      </c>
      <c r="Y403" s="151">
        <f t="shared" si="264"/>
        <v>78.26418152350081</v>
      </c>
      <c r="Z403" s="142">
        <f t="shared" si="265"/>
        <v>1128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0</v>
      </c>
      <c r="R406" s="109">
        <f t="shared" si="230"/>
        <v>0</v>
      </c>
      <c r="S406" s="151">
        <v>45</v>
      </c>
      <c r="T406" s="109">
        <f t="shared" si="261"/>
        <v>0.38098050797401062</v>
      </c>
      <c r="U406" s="104">
        <f t="shared" si="262"/>
        <v>45</v>
      </c>
      <c r="V406" s="151">
        <v>10</v>
      </c>
      <c r="W406" s="109">
        <f t="shared" si="263"/>
        <v>2.6875</v>
      </c>
      <c r="X406" s="151">
        <v>226</v>
      </c>
      <c r="Y406" s="151">
        <f t="shared" si="264"/>
        <v>15.750405186385736</v>
      </c>
      <c r="Z406" s="142">
        <f t="shared" si="265"/>
        <v>236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0</v>
      </c>
      <c r="R407" s="109">
        <f t="shared" si="230"/>
        <v>0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64</v>
      </c>
      <c r="V407" s="151">
        <v>4</v>
      </c>
      <c r="W407" s="109">
        <f t="shared" ref="W407:W413" si="268">V407/$V$68</f>
        <v>1.075</v>
      </c>
      <c r="X407" s="151">
        <v>155</v>
      </c>
      <c r="Y407" s="151">
        <f t="shared" ref="Y407:Y413" si="269">X407/$X$68</f>
        <v>10.802269043760129</v>
      </c>
      <c r="Z407" s="142">
        <f t="shared" ref="Z407:Z413" si="270">V407+X407</f>
        <v>159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2</v>
      </c>
      <c r="R408" s="109">
        <f t="shared" si="230"/>
        <v>2.4793864959926195E-3</v>
      </c>
      <c r="S408" s="151">
        <v>59</v>
      </c>
      <c r="T408" s="109">
        <f t="shared" si="266"/>
        <v>0.49950777712148059</v>
      </c>
      <c r="U408" s="104">
        <f t="shared" si="267"/>
        <v>61</v>
      </c>
      <c r="V408" s="151">
        <v>6</v>
      </c>
      <c r="W408" s="109">
        <f t="shared" si="268"/>
        <v>1.6125</v>
      </c>
      <c r="X408" s="151">
        <v>189</v>
      </c>
      <c r="Y408" s="151">
        <f t="shared" si="269"/>
        <v>13.171799027552673</v>
      </c>
      <c r="Z408" s="142">
        <f t="shared" si="270"/>
        <v>195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3</v>
      </c>
      <c r="R409" s="109">
        <f t="shared" si="230"/>
        <v>3.7190797439889296E-3</v>
      </c>
      <c r="S409" s="151">
        <v>48</v>
      </c>
      <c r="T409" s="109">
        <f t="shared" si="266"/>
        <v>0.40637920850561132</v>
      </c>
      <c r="U409" s="104">
        <f t="shared" si="267"/>
        <v>51</v>
      </c>
      <c r="V409" s="151">
        <v>1</v>
      </c>
      <c r="W409" s="109">
        <f t="shared" si="268"/>
        <v>0.26874999999999999</v>
      </c>
      <c r="X409" s="151">
        <v>149</v>
      </c>
      <c r="Y409" s="151">
        <f t="shared" si="269"/>
        <v>10.384116693679092</v>
      </c>
      <c r="Z409" s="142">
        <f t="shared" si="270"/>
        <v>150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</v>
      </c>
      <c r="R410" s="109">
        <f t="shared" si="230"/>
        <v>1.2396932479963097E-3</v>
      </c>
      <c r="S410" s="151">
        <v>35</v>
      </c>
      <c r="T410" s="109">
        <f t="shared" si="266"/>
        <v>0.29631817286867496</v>
      </c>
      <c r="U410" s="104">
        <f t="shared" si="267"/>
        <v>36</v>
      </c>
      <c r="V410" s="151">
        <v>0</v>
      </c>
      <c r="W410" s="109">
        <f t="shared" si="268"/>
        <v>0</v>
      </c>
      <c r="X410" s="151">
        <v>199</v>
      </c>
      <c r="Y410" s="151">
        <f t="shared" si="269"/>
        <v>13.868719611021069</v>
      </c>
      <c r="Z410" s="142">
        <f t="shared" si="270"/>
        <v>199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</v>
      </c>
      <c r="R413" s="109">
        <f t="shared" si="230"/>
        <v>2.4793864959926195E-3</v>
      </c>
      <c r="S413" s="151">
        <v>48</v>
      </c>
      <c r="T413" s="109">
        <f t="shared" si="266"/>
        <v>0.40637920850561132</v>
      </c>
      <c r="U413" s="104">
        <f t="shared" si="267"/>
        <v>50</v>
      </c>
      <c r="V413" s="151">
        <v>5</v>
      </c>
      <c r="W413" s="109">
        <f t="shared" si="268"/>
        <v>1.34375</v>
      </c>
      <c r="X413" s="151">
        <v>206</v>
      </c>
      <c r="Y413" s="151">
        <f t="shared" si="269"/>
        <v>14.356564019448946</v>
      </c>
      <c r="Z413" s="142">
        <f t="shared" si="270"/>
        <v>211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0</v>
      </c>
      <c r="R414" s="109">
        <f t="shared" si="230"/>
        <v>0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75</v>
      </c>
      <c r="V414" s="151">
        <v>1</v>
      </c>
      <c r="W414" s="109">
        <f t="shared" ref="W414:W420" si="273">V414/$V$68</f>
        <v>0.26874999999999999</v>
      </c>
      <c r="X414" s="151">
        <v>205</v>
      </c>
      <c r="Y414" s="151">
        <f t="shared" ref="Y414:Y420" si="274">X414/$X$68</f>
        <v>14.286871961102106</v>
      </c>
      <c r="Z414" s="142">
        <f t="shared" ref="Z414:Z420" si="275">V414+X414</f>
        <v>206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1</v>
      </c>
      <c r="R415" s="109">
        <f t="shared" si="230"/>
        <v>1.2396932479963097E-3</v>
      </c>
      <c r="S415" s="151">
        <v>85</v>
      </c>
      <c r="T415" s="109">
        <f t="shared" si="271"/>
        <v>0.71962984839535338</v>
      </c>
      <c r="U415" s="104">
        <f t="shared" si="272"/>
        <v>86</v>
      </c>
      <c r="V415" s="151">
        <v>1</v>
      </c>
      <c r="W415" s="109">
        <f t="shared" si="273"/>
        <v>0.26874999999999999</v>
      </c>
      <c r="X415" s="151">
        <v>227</v>
      </c>
      <c r="Y415" s="151">
        <f t="shared" si="274"/>
        <v>15.820097244732576</v>
      </c>
      <c r="Z415" s="142">
        <f t="shared" si="275"/>
        <v>228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0</v>
      </c>
      <c r="R416" s="109">
        <f t="shared" si="230"/>
        <v>0</v>
      </c>
      <c r="S416" s="151">
        <v>92</v>
      </c>
      <c r="T416" s="109">
        <f t="shared" si="271"/>
        <v>0.77889348296908834</v>
      </c>
      <c r="U416" s="104">
        <f t="shared" si="272"/>
        <v>92</v>
      </c>
      <c r="V416" s="151">
        <v>3</v>
      </c>
      <c r="W416" s="109">
        <f t="shared" si="273"/>
        <v>0.80625000000000002</v>
      </c>
      <c r="X416" s="151">
        <v>348</v>
      </c>
      <c r="Y416" s="151">
        <f t="shared" si="274"/>
        <v>24.25283630470016</v>
      </c>
      <c r="Z416" s="142">
        <f t="shared" si="275"/>
        <v>351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0</v>
      </c>
      <c r="R417" s="109">
        <f t="shared" si="230"/>
        <v>0</v>
      </c>
      <c r="S417" s="151">
        <v>87</v>
      </c>
      <c r="T417" s="109">
        <f t="shared" si="271"/>
        <v>0.73656231541642059</v>
      </c>
      <c r="U417" s="104">
        <f t="shared" si="272"/>
        <v>87</v>
      </c>
      <c r="V417" s="151">
        <v>0</v>
      </c>
      <c r="W417" s="109">
        <f t="shared" si="273"/>
        <v>0</v>
      </c>
      <c r="X417" s="151">
        <v>281</v>
      </c>
      <c r="Y417" s="151">
        <f t="shared" si="274"/>
        <v>19.58346839546191</v>
      </c>
      <c r="Z417" s="142">
        <f t="shared" si="275"/>
        <v>281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0</v>
      </c>
      <c r="R420" s="109">
        <f t="shared" ref="R420:R440" si="276">Q420/Q$68</f>
        <v>0</v>
      </c>
      <c r="S420" s="151">
        <v>81</v>
      </c>
      <c r="T420" s="109">
        <f t="shared" si="271"/>
        <v>0.68576491435321918</v>
      </c>
      <c r="U420" s="104">
        <f t="shared" si="272"/>
        <v>81</v>
      </c>
      <c r="V420" s="151">
        <v>0</v>
      </c>
      <c r="W420" s="109">
        <f t="shared" si="273"/>
        <v>0</v>
      </c>
      <c r="X420" s="151">
        <v>364</v>
      </c>
      <c r="Y420" s="151">
        <f t="shared" si="274"/>
        <v>25.367909238249595</v>
      </c>
      <c r="Z420" s="142">
        <f t="shared" si="275"/>
        <v>364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0</v>
      </c>
      <c r="R421" s="109">
        <f t="shared" si="276"/>
        <v>0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10</v>
      </c>
      <c r="V421" s="151">
        <v>0</v>
      </c>
      <c r="W421" s="109">
        <f t="shared" ref="W421:W427" si="279">V421/$V$68</f>
        <v>0</v>
      </c>
      <c r="X421" s="151">
        <v>51</v>
      </c>
      <c r="Y421" s="151">
        <f t="shared" ref="Y421:Y427" si="280">X421/$X$68</f>
        <v>3.5542949756888169</v>
      </c>
      <c r="Z421" s="142">
        <f t="shared" ref="Z421:Z427" si="281">V421+X421</f>
        <v>51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2</v>
      </c>
      <c r="R422" s="109">
        <f t="shared" si="276"/>
        <v>2.4793864959926195E-3</v>
      </c>
      <c r="S422" s="151">
        <v>114</v>
      </c>
      <c r="T422" s="109">
        <f t="shared" si="277"/>
        <v>0.96515062020082687</v>
      </c>
      <c r="U422" s="104">
        <f t="shared" si="278"/>
        <v>116</v>
      </c>
      <c r="V422" s="151">
        <v>6</v>
      </c>
      <c r="W422" s="109">
        <f t="shared" si="279"/>
        <v>1.6125</v>
      </c>
      <c r="X422" s="151">
        <v>327</v>
      </c>
      <c r="Y422" s="151">
        <f t="shared" si="280"/>
        <v>22.789303079416531</v>
      </c>
      <c r="Z422" s="142">
        <f t="shared" si="281"/>
        <v>333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1</v>
      </c>
      <c r="R423" s="109">
        <f t="shared" si="276"/>
        <v>1.2396932479963097E-3</v>
      </c>
      <c r="S423" s="151">
        <v>82</v>
      </c>
      <c r="T423" s="109">
        <f t="shared" si="277"/>
        <v>0.69423114786375273</v>
      </c>
      <c r="U423" s="104">
        <f t="shared" si="278"/>
        <v>83</v>
      </c>
      <c r="V423" s="151">
        <v>7</v>
      </c>
      <c r="W423" s="109">
        <f t="shared" si="279"/>
        <v>1.8812500000000001</v>
      </c>
      <c r="X423" s="151">
        <v>357</v>
      </c>
      <c r="Y423" s="151">
        <f t="shared" si="280"/>
        <v>24.880064829821716</v>
      </c>
      <c r="Z423" s="142">
        <f t="shared" si="281"/>
        <v>364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1</v>
      </c>
      <c r="R424" s="109">
        <f t="shared" si="276"/>
        <v>1.2396932479963097E-3</v>
      </c>
      <c r="S424" s="151">
        <v>79</v>
      </c>
      <c r="T424" s="109">
        <f t="shared" si="277"/>
        <v>0.66883244733215197</v>
      </c>
      <c r="U424" s="104">
        <f t="shared" si="278"/>
        <v>80</v>
      </c>
      <c r="V424" s="151">
        <v>5</v>
      </c>
      <c r="W424" s="109">
        <f t="shared" si="279"/>
        <v>1.34375</v>
      </c>
      <c r="X424" s="151">
        <v>436</v>
      </c>
      <c r="Y424" s="151">
        <f t="shared" si="280"/>
        <v>30.385737439222041</v>
      </c>
      <c r="Z424" s="142">
        <f t="shared" si="281"/>
        <v>441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7</v>
      </c>
      <c r="R427" s="109">
        <f t="shared" si="276"/>
        <v>8.6778527359741685E-3</v>
      </c>
      <c r="S427" s="151">
        <v>115</v>
      </c>
      <c r="T427" s="109">
        <f t="shared" si="277"/>
        <v>0.97361685371136053</v>
      </c>
      <c r="U427" s="104">
        <f t="shared" si="278"/>
        <v>122</v>
      </c>
      <c r="V427" s="151">
        <v>5</v>
      </c>
      <c r="W427" s="109">
        <f t="shared" si="279"/>
        <v>1.34375</v>
      </c>
      <c r="X427" s="151">
        <v>496</v>
      </c>
      <c r="Y427" s="151">
        <f t="shared" si="280"/>
        <v>34.567260940032412</v>
      </c>
      <c r="Z427" s="142">
        <f t="shared" si="281"/>
        <v>501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0</v>
      </c>
      <c r="R428" s="109">
        <f t="shared" si="276"/>
        <v>0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103</v>
      </c>
      <c r="V428" s="151">
        <v>0</v>
      </c>
      <c r="W428" s="109">
        <f t="shared" ref="W428:W434" si="284">V428/$V$68</f>
        <v>0</v>
      </c>
      <c r="X428" s="151">
        <v>670</v>
      </c>
      <c r="Y428" s="151">
        <f t="shared" ref="Y428:Y434" si="285">X428/$X$68</f>
        <v>46.693679092382496</v>
      </c>
      <c r="Z428" s="142">
        <f t="shared" ref="Z428:Z434" si="286">V428+X428</f>
        <v>670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1</v>
      </c>
      <c r="R429" s="109">
        <f t="shared" si="276"/>
        <v>1.2396932479963097E-3</v>
      </c>
      <c r="S429" s="151">
        <v>188</v>
      </c>
      <c r="T429" s="109">
        <f t="shared" si="282"/>
        <v>1.5916518999803111</v>
      </c>
      <c r="U429" s="104">
        <f t="shared" si="283"/>
        <v>189</v>
      </c>
      <c r="V429" s="151">
        <v>9</v>
      </c>
      <c r="W429" s="109">
        <f t="shared" si="284"/>
        <v>2.4187500000000002</v>
      </c>
      <c r="X429" s="151">
        <v>876</v>
      </c>
      <c r="Y429" s="151">
        <f t="shared" si="285"/>
        <v>61.050243111831442</v>
      </c>
      <c r="Z429" s="142">
        <f t="shared" si="286"/>
        <v>885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0</v>
      </c>
      <c r="R430" s="109">
        <f t="shared" si="276"/>
        <v>0</v>
      </c>
      <c r="S430" s="151">
        <v>316</v>
      </c>
      <c r="T430" s="109">
        <f t="shared" si="282"/>
        <v>2.6753297893286079</v>
      </c>
      <c r="U430" s="104">
        <f t="shared" si="283"/>
        <v>316</v>
      </c>
      <c r="V430" s="151">
        <v>9</v>
      </c>
      <c r="W430" s="109">
        <f t="shared" si="284"/>
        <v>2.4187500000000002</v>
      </c>
      <c r="X430" s="151">
        <v>1446</v>
      </c>
      <c r="Y430" s="151">
        <f t="shared" si="285"/>
        <v>100.77471636952998</v>
      </c>
      <c r="Z430" s="142">
        <f t="shared" si="286"/>
        <v>1455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2</v>
      </c>
      <c r="R431" s="109">
        <f t="shared" si="276"/>
        <v>2.4793864959926195E-3</v>
      </c>
      <c r="S431" s="151">
        <v>315</v>
      </c>
      <c r="T431" s="109">
        <f t="shared" si="282"/>
        <v>2.6668635558180744</v>
      </c>
      <c r="U431" s="104">
        <f t="shared" si="283"/>
        <v>317</v>
      </c>
      <c r="V431" s="151">
        <v>3</v>
      </c>
      <c r="W431" s="109">
        <f t="shared" si="284"/>
        <v>0.80625000000000002</v>
      </c>
      <c r="X431" s="151">
        <v>1209</v>
      </c>
      <c r="Y431" s="151">
        <f t="shared" si="285"/>
        <v>84.257698541329006</v>
      </c>
      <c r="Z431" s="142">
        <f t="shared" si="286"/>
        <v>1212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1</v>
      </c>
      <c r="R434" s="109">
        <f t="shared" si="276"/>
        <v>1.2396932479963097E-3</v>
      </c>
      <c r="S434" s="151">
        <v>54</v>
      </c>
      <c r="T434" s="109">
        <f t="shared" si="282"/>
        <v>0.45717660956881273</v>
      </c>
      <c r="U434" s="104">
        <f t="shared" si="283"/>
        <v>55</v>
      </c>
      <c r="V434" s="151">
        <v>3</v>
      </c>
      <c r="W434" s="109">
        <f t="shared" si="284"/>
        <v>0.80625000000000002</v>
      </c>
      <c r="X434" s="151">
        <v>230</v>
      </c>
      <c r="Y434" s="151">
        <f t="shared" si="285"/>
        <v>16.029173419773095</v>
      </c>
      <c r="Z434" s="142">
        <f t="shared" si="286"/>
        <v>233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</v>
      </c>
      <c r="R435" s="109">
        <f t="shared" si="276"/>
        <v>2.4793864959926195E-3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81</v>
      </c>
      <c r="V435" s="151">
        <v>2</v>
      </c>
      <c r="W435" s="109">
        <f t="shared" ref="W435:W438" si="289">V435/$V$68</f>
        <v>0.53749999999999998</v>
      </c>
      <c r="X435" s="151">
        <v>239</v>
      </c>
      <c r="Y435" s="151">
        <f t="shared" ref="Y435:Y438" si="290">X435/$X$68</f>
        <v>16.65640194489465</v>
      </c>
      <c r="Z435" s="142">
        <f t="shared" ref="Z435:Z438" si="291">V435+X435</f>
        <v>241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0</v>
      </c>
      <c r="R436" s="109">
        <f t="shared" si="276"/>
        <v>0</v>
      </c>
      <c r="S436" s="151">
        <v>68</v>
      </c>
      <c r="T436" s="109">
        <f t="shared" si="287"/>
        <v>0.5757038787162827</v>
      </c>
      <c r="U436" s="104">
        <f t="shared" si="288"/>
        <v>68</v>
      </c>
      <c r="V436" s="151">
        <v>1</v>
      </c>
      <c r="W436" s="109">
        <f t="shared" si="289"/>
        <v>0.26874999999999999</v>
      </c>
      <c r="X436" s="151">
        <v>246</v>
      </c>
      <c r="Y436" s="151">
        <f t="shared" si="290"/>
        <v>17.144246353322529</v>
      </c>
      <c r="Z436" s="142">
        <f t="shared" si="291"/>
        <v>247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1</v>
      </c>
      <c r="R437" s="109">
        <f t="shared" si="276"/>
        <v>1.2396932479963097E-3</v>
      </c>
      <c r="S437" s="151">
        <v>93</v>
      </c>
      <c r="T437" s="109">
        <f t="shared" si="287"/>
        <v>0.787359716479622</v>
      </c>
      <c r="U437" s="104">
        <f t="shared" si="288"/>
        <v>94</v>
      </c>
      <c r="V437" s="151">
        <v>2</v>
      </c>
      <c r="W437" s="109">
        <f t="shared" si="289"/>
        <v>0.53749999999999998</v>
      </c>
      <c r="X437" s="151">
        <v>294</v>
      </c>
      <c r="Y437" s="151">
        <f t="shared" si="290"/>
        <v>20.489465153970826</v>
      </c>
      <c r="Z437" s="142">
        <f t="shared" si="291"/>
        <v>296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</v>
      </c>
      <c r="R438" s="109">
        <f t="shared" si="276"/>
        <v>2.4793864959926195E-3</v>
      </c>
      <c r="S438" s="151">
        <v>79</v>
      </c>
      <c r="T438" s="109">
        <f t="shared" si="287"/>
        <v>0.66883244733215197</v>
      </c>
      <c r="U438" s="104">
        <f t="shared" si="288"/>
        <v>81</v>
      </c>
      <c r="V438" s="151">
        <v>4</v>
      </c>
      <c r="W438" s="109">
        <f t="shared" si="289"/>
        <v>1.075</v>
      </c>
      <c r="X438" s="151">
        <v>271</v>
      </c>
      <c r="Y438" s="151">
        <f t="shared" si="290"/>
        <v>18.886547811993516</v>
      </c>
      <c r="Z438" s="142">
        <f t="shared" si="291"/>
        <v>275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0</v>
      </c>
      <c r="R441" s="109">
        <f>Q441/Q$68</f>
        <v>0</v>
      </c>
      <c r="S441" s="151">
        <v>72</v>
      </c>
      <c r="T441" s="109">
        <f>S441/S$68</f>
        <v>0.60956881275841701</v>
      </c>
      <c r="U441" s="104">
        <f t="shared" si="293"/>
        <v>72</v>
      </c>
      <c r="V441" s="151">
        <v>2</v>
      </c>
      <c r="W441" s="109">
        <f t="shared" si="294"/>
        <v>0.53749999999999998</v>
      </c>
      <c r="X441" s="151">
        <v>407</v>
      </c>
      <c r="Y441" s="151">
        <f t="shared" si="295"/>
        <v>28.364667747163693</v>
      </c>
      <c r="Z441" s="142">
        <f t="shared" si="296"/>
        <v>409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</v>
      </c>
      <c r="R442" s="109">
        <f t="shared" ref="R442:R457" si="297">Q442/Q$68</f>
        <v>2.4793864959926195E-3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85</v>
      </c>
      <c r="V442" s="151">
        <v>2</v>
      </c>
      <c r="W442" s="109">
        <f t="shared" ref="W442:W457" si="300">V442/$V$68</f>
        <v>0.53749999999999998</v>
      </c>
      <c r="X442" s="151">
        <v>253</v>
      </c>
      <c r="Y442" s="151">
        <f t="shared" ref="Y442:Y457" si="301">X442/$X$68</f>
        <v>17.632090761750405</v>
      </c>
      <c r="Z442" s="142">
        <f t="shared" ref="Z442:Z457" si="302">V442+X442</f>
        <v>255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2</v>
      </c>
      <c r="R443" s="109">
        <f t="shared" si="297"/>
        <v>2.4793864959926195E-3</v>
      </c>
      <c r="S443" s="151">
        <v>94</v>
      </c>
      <c r="T443" s="109">
        <f t="shared" si="298"/>
        <v>0.79582594999015555</v>
      </c>
      <c r="U443" s="104">
        <f t="shared" si="299"/>
        <v>96</v>
      </c>
      <c r="V443" s="151">
        <v>4</v>
      </c>
      <c r="W443" s="109">
        <f t="shared" si="300"/>
        <v>1.075</v>
      </c>
      <c r="X443" s="151">
        <v>371</v>
      </c>
      <c r="Y443" s="151">
        <f t="shared" si="301"/>
        <v>25.855753646677471</v>
      </c>
      <c r="Z443" s="142">
        <f t="shared" si="302"/>
        <v>375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0</v>
      </c>
      <c r="R444" s="109">
        <f t="shared" si="297"/>
        <v>0</v>
      </c>
      <c r="S444" s="151">
        <v>90</v>
      </c>
      <c r="T444" s="109">
        <f t="shared" si="298"/>
        <v>0.76196101594802124</v>
      </c>
      <c r="U444" s="104">
        <f t="shared" si="299"/>
        <v>90</v>
      </c>
      <c r="V444" s="151">
        <v>2</v>
      </c>
      <c r="W444" s="109">
        <f t="shared" si="300"/>
        <v>0.53749999999999998</v>
      </c>
      <c r="X444" s="151">
        <v>275</v>
      </c>
      <c r="Y444" s="151">
        <f t="shared" si="301"/>
        <v>19.165316045380873</v>
      </c>
      <c r="Z444" s="142">
        <f t="shared" si="302"/>
        <v>277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</v>
      </c>
      <c r="R445" s="109">
        <f t="shared" si="297"/>
        <v>2.4793864959926195E-3</v>
      </c>
      <c r="S445" s="151">
        <v>82</v>
      </c>
      <c r="T445" s="109">
        <f t="shared" si="298"/>
        <v>0.69423114786375273</v>
      </c>
      <c r="U445" s="104">
        <f t="shared" si="299"/>
        <v>84</v>
      </c>
      <c r="V445" s="151">
        <v>2</v>
      </c>
      <c r="W445" s="109">
        <f t="shared" si="300"/>
        <v>0.53749999999999998</v>
      </c>
      <c r="X445" s="151">
        <v>280</v>
      </c>
      <c r="Y445" s="151">
        <f t="shared" si="301"/>
        <v>19.513776337115072</v>
      </c>
      <c r="Z445" s="142">
        <f t="shared" si="302"/>
        <v>282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0</v>
      </c>
      <c r="R448" s="109">
        <f t="shared" si="297"/>
        <v>0</v>
      </c>
      <c r="S448" s="151">
        <v>99</v>
      </c>
      <c r="T448" s="109">
        <f t="shared" si="298"/>
        <v>0.8381571175428234</v>
      </c>
      <c r="U448" s="104">
        <f t="shared" si="299"/>
        <v>99</v>
      </c>
      <c r="V448" s="151">
        <v>2</v>
      </c>
      <c r="W448" s="109">
        <f t="shared" si="300"/>
        <v>0.53749999999999998</v>
      </c>
      <c r="X448" s="151">
        <v>338</v>
      </c>
      <c r="Y448" s="151">
        <f t="shared" si="301"/>
        <v>23.555915721231766</v>
      </c>
      <c r="Z448" s="142">
        <f t="shared" si="302"/>
        <v>340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2</v>
      </c>
      <c r="R449" s="109">
        <f t="shared" si="297"/>
        <v>2.4793864959926195E-3</v>
      </c>
      <c r="S449" s="151">
        <v>102</v>
      </c>
      <c r="T449" s="109">
        <f t="shared" si="298"/>
        <v>0.86355581807442405</v>
      </c>
      <c r="U449" s="104">
        <f t="shared" si="299"/>
        <v>104</v>
      </c>
      <c r="V449" s="151">
        <v>3</v>
      </c>
      <c r="W449" s="109">
        <f t="shared" si="300"/>
        <v>0.80625000000000002</v>
      </c>
      <c r="X449" s="151">
        <v>464</v>
      </c>
      <c r="Y449" s="151">
        <f t="shared" si="301"/>
        <v>32.33711507293355</v>
      </c>
      <c r="Z449" s="142">
        <f t="shared" si="302"/>
        <v>467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2</v>
      </c>
      <c r="R450" s="109">
        <f t="shared" si="297"/>
        <v>2.4793864959926195E-3</v>
      </c>
      <c r="S450" s="151">
        <v>131</v>
      </c>
      <c r="T450" s="109">
        <f t="shared" si="298"/>
        <v>1.1090765898798975</v>
      </c>
      <c r="U450" s="104">
        <f t="shared" si="299"/>
        <v>133</v>
      </c>
      <c r="V450" s="151">
        <v>8</v>
      </c>
      <c r="W450" s="109">
        <f t="shared" si="300"/>
        <v>2.15</v>
      </c>
      <c r="X450" s="151">
        <v>395</v>
      </c>
      <c r="Y450" s="151">
        <f t="shared" si="301"/>
        <v>27.528363047001619</v>
      </c>
      <c r="Z450" s="142">
        <f t="shared" si="302"/>
        <v>403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1</v>
      </c>
      <c r="R451" s="109">
        <f t="shared" si="297"/>
        <v>1.2396932479963097E-3</v>
      </c>
      <c r="S451" s="151">
        <v>119</v>
      </c>
      <c r="T451" s="109">
        <f t="shared" si="298"/>
        <v>1.0074817877534947</v>
      </c>
      <c r="U451" s="104">
        <f t="shared" si="299"/>
        <v>120</v>
      </c>
      <c r="V451" s="151">
        <v>1</v>
      </c>
      <c r="W451" s="109">
        <f t="shared" si="300"/>
        <v>0.26874999999999999</v>
      </c>
      <c r="X451" s="151">
        <v>384</v>
      </c>
      <c r="Y451" s="151">
        <f t="shared" si="301"/>
        <v>26.761750405186383</v>
      </c>
      <c r="Z451" s="142">
        <f t="shared" si="302"/>
        <v>385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1</v>
      </c>
      <c r="R452" s="109">
        <f t="shared" si="297"/>
        <v>1.2396932479963097E-3</v>
      </c>
      <c r="S452" s="151">
        <v>93</v>
      </c>
      <c r="T452" s="109">
        <f t="shared" si="298"/>
        <v>0.787359716479622</v>
      </c>
      <c r="U452" s="104">
        <f t="shared" si="299"/>
        <v>94</v>
      </c>
      <c r="V452" s="151">
        <v>4</v>
      </c>
      <c r="W452" s="109">
        <f t="shared" si="300"/>
        <v>1.075</v>
      </c>
      <c r="X452" s="151">
        <v>295</v>
      </c>
      <c r="Y452" s="151">
        <f t="shared" si="301"/>
        <v>20.559157212317665</v>
      </c>
      <c r="Z452" s="142">
        <f t="shared" si="302"/>
        <v>299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0</v>
      </c>
      <c r="R455" s="109">
        <f t="shared" si="297"/>
        <v>0</v>
      </c>
      <c r="S455" s="151">
        <v>124</v>
      </c>
      <c r="T455" s="109">
        <f t="shared" si="298"/>
        <v>1.0498129553061626</v>
      </c>
      <c r="U455" s="104">
        <f t="shared" si="299"/>
        <v>124</v>
      </c>
      <c r="V455" s="151">
        <v>5</v>
      </c>
      <c r="W455" s="109">
        <f t="shared" si="300"/>
        <v>1.34375</v>
      </c>
      <c r="X455" s="151">
        <v>474</v>
      </c>
      <c r="Y455" s="151">
        <f t="shared" si="301"/>
        <v>33.03403565640194</v>
      </c>
      <c r="Z455" s="142">
        <f t="shared" si="302"/>
        <v>479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0</v>
      </c>
      <c r="R456" s="109">
        <f t="shared" si="297"/>
        <v>0</v>
      </c>
      <c r="S456" s="151">
        <v>115</v>
      </c>
      <c r="T456" s="109">
        <f t="shared" si="298"/>
        <v>0.97361685371136053</v>
      </c>
      <c r="U456" s="104">
        <f t="shared" si="299"/>
        <v>115</v>
      </c>
      <c r="V456" s="151">
        <v>12</v>
      </c>
      <c r="W456" s="109">
        <f t="shared" si="300"/>
        <v>3.2250000000000001</v>
      </c>
      <c r="X456" s="151">
        <v>614</v>
      </c>
      <c r="Y456" s="151">
        <f t="shared" si="301"/>
        <v>42.790923824959478</v>
      </c>
      <c r="Z456" s="142">
        <f t="shared" si="302"/>
        <v>626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0</v>
      </c>
      <c r="R457" s="109">
        <f t="shared" si="297"/>
        <v>0</v>
      </c>
      <c r="S457" s="151">
        <v>148</v>
      </c>
      <c r="T457" s="109">
        <f t="shared" si="298"/>
        <v>1.2530025595589682</v>
      </c>
      <c r="U457" s="104">
        <f t="shared" si="299"/>
        <v>148</v>
      </c>
      <c r="V457" s="151">
        <v>7</v>
      </c>
      <c r="W457" s="109">
        <f t="shared" si="300"/>
        <v>1.8812500000000001</v>
      </c>
      <c r="X457" s="151">
        <v>570</v>
      </c>
      <c r="Y457" s="151">
        <f t="shared" si="301"/>
        <v>39.724473257698541</v>
      </c>
      <c r="Z457" s="142">
        <f t="shared" si="302"/>
        <v>577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4</v>
      </c>
      <c r="R458" s="109">
        <f t="shared" ref="R458:R464" si="303">Q458/Q$68</f>
        <v>4.9587729919852389E-3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130</v>
      </c>
      <c r="V458" s="151">
        <v>0</v>
      </c>
      <c r="W458" s="109">
        <f t="shared" ref="W458:W464" si="306">V458/$V$68</f>
        <v>0</v>
      </c>
      <c r="X458" s="151">
        <v>637</v>
      </c>
      <c r="Y458" s="151">
        <f t="shared" ref="Y458:Y464" si="307">X458/$X$68</f>
        <v>44.393841166936788</v>
      </c>
      <c r="Z458" s="142">
        <f t="shared" ref="Z458:Z464" si="308">V458+X458</f>
        <v>637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4</v>
      </c>
      <c r="R459" s="109">
        <f t="shared" si="303"/>
        <v>4.9587729919852389E-3</v>
      </c>
      <c r="S459" s="151">
        <v>155</v>
      </c>
      <c r="T459" s="109">
        <f t="shared" si="304"/>
        <v>1.3122661941327032</v>
      </c>
      <c r="U459" s="104">
        <f t="shared" si="305"/>
        <v>159</v>
      </c>
      <c r="V459" s="151">
        <v>10</v>
      </c>
      <c r="W459" s="109">
        <f t="shared" si="306"/>
        <v>2.6875</v>
      </c>
      <c r="X459" s="151">
        <v>637</v>
      </c>
      <c r="Y459" s="151">
        <f t="shared" si="307"/>
        <v>44.393841166936788</v>
      </c>
      <c r="Z459" s="142">
        <f t="shared" si="308"/>
        <v>647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</v>
      </c>
      <c r="R462" s="109">
        <f t="shared" si="303"/>
        <v>1.2396932479963097E-3</v>
      </c>
      <c r="S462" s="151">
        <v>205</v>
      </c>
      <c r="T462" s="109">
        <f t="shared" si="304"/>
        <v>1.7355778696593818</v>
      </c>
      <c r="U462" s="104">
        <f t="shared" si="305"/>
        <v>206</v>
      </c>
      <c r="V462" s="151">
        <v>3</v>
      </c>
      <c r="W462" s="109">
        <f t="shared" si="306"/>
        <v>0.80625000000000002</v>
      </c>
      <c r="X462" s="151">
        <v>1330</v>
      </c>
      <c r="Y462" s="151">
        <f t="shared" si="307"/>
        <v>92.690437601296594</v>
      </c>
      <c r="Z462" s="142">
        <f t="shared" si="308"/>
        <v>1333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2</v>
      </c>
      <c r="R463" s="109">
        <f t="shared" si="303"/>
        <v>2.4793864959926195E-3</v>
      </c>
      <c r="S463" s="151">
        <v>438</v>
      </c>
      <c r="T463" s="109">
        <f t="shared" si="304"/>
        <v>3.7082102776137034</v>
      </c>
      <c r="U463" s="104">
        <f t="shared" si="305"/>
        <v>440</v>
      </c>
      <c r="V463" s="151">
        <v>6</v>
      </c>
      <c r="W463" s="109">
        <f t="shared" si="306"/>
        <v>1.6125</v>
      </c>
      <c r="X463" s="151">
        <v>1638</v>
      </c>
      <c r="Y463" s="151">
        <f t="shared" si="307"/>
        <v>114.15559157212317</v>
      </c>
      <c r="Z463" s="142">
        <f t="shared" si="308"/>
        <v>1644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</v>
      </c>
      <c r="R464" s="109">
        <f t="shared" si="303"/>
        <v>2.4793864959926195E-3</v>
      </c>
      <c r="S464" s="151">
        <v>274</v>
      </c>
      <c r="T464" s="109">
        <f t="shared" si="304"/>
        <v>2.3197479818861981</v>
      </c>
      <c r="U464" s="104">
        <f t="shared" si="305"/>
        <v>276</v>
      </c>
      <c r="V464" s="151">
        <v>2</v>
      </c>
      <c r="W464" s="109">
        <f t="shared" si="306"/>
        <v>0.53749999999999998</v>
      </c>
      <c r="X464" s="151">
        <v>2199</v>
      </c>
      <c r="Y464" s="151">
        <f t="shared" si="307"/>
        <v>153.25283630470017</v>
      </c>
      <c r="Z464" s="142">
        <f t="shared" si="308"/>
        <v>2201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3</v>
      </c>
      <c r="R465" s="109">
        <f t="shared" ref="R465:R470" si="309">Q465/Q$68</f>
        <v>3.7190797439889296E-3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73</v>
      </c>
      <c r="V465" s="151">
        <v>4</v>
      </c>
      <c r="W465" s="109">
        <f t="shared" ref="W465:W470" si="312">V465/$V$68</f>
        <v>1.075</v>
      </c>
      <c r="X465" s="151">
        <v>505</v>
      </c>
      <c r="Y465" s="151">
        <f t="shared" ref="Y465:Y470" si="313">X465/$X$68</f>
        <v>35.194489465153971</v>
      </c>
      <c r="Z465" s="142">
        <f t="shared" ref="Z465:Z470" si="314">V465+X465</f>
        <v>509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2</v>
      </c>
      <c r="R469" s="109">
        <f t="shared" si="309"/>
        <v>2.4793864959926195E-3</v>
      </c>
      <c r="S469" s="151">
        <v>70</v>
      </c>
      <c r="T469" s="109">
        <f t="shared" si="310"/>
        <v>0.59263634573734991</v>
      </c>
      <c r="U469" s="104">
        <f t="shared" si="311"/>
        <v>72</v>
      </c>
      <c r="V469" s="151">
        <v>4</v>
      </c>
      <c r="W469" s="109">
        <f t="shared" si="312"/>
        <v>1.075</v>
      </c>
      <c r="X469" s="151">
        <v>376</v>
      </c>
      <c r="Y469" s="151">
        <f t="shared" si="313"/>
        <v>26.204213938411669</v>
      </c>
      <c r="Z469" s="142">
        <f t="shared" si="314"/>
        <v>380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1</v>
      </c>
      <c r="R470" s="109">
        <f t="shared" si="309"/>
        <v>1.2396932479963097E-3</v>
      </c>
      <c r="S470" s="151">
        <v>118</v>
      </c>
      <c r="T470" s="109">
        <f t="shared" si="310"/>
        <v>0.99901555424296118</v>
      </c>
      <c r="U470" s="104">
        <f t="shared" si="311"/>
        <v>119</v>
      </c>
      <c r="V470" s="151">
        <v>0</v>
      </c>
      <c r="W470" s="109">
        <f t="shared" si="312"/>
        <v>0</v>
      </c>
      <c r="X470" s="151">
        <v>420</v>
      </c>
      <c r="Y470" s="151">
        <f t="shared" si="313"/>
        <v>29.27066450567261</v>
      </c>
      <c r="Z470" s="142">
        <f t="shared" si="314"/>
        <v>420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1</v>
      </c>
      <c r="R471" s="109">
        <f t="shared" ref="R471" si="315">Q471/Q$68</f>
        <v>1.2396932479963097E-3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82</v>
      </c>
      <c r="V471" s="151">
        <v>7</v>
      </c>
      <c r="W471" s="109">
        <f t="shared" ref="W471" si="318">V471/$V$68</f>
        <v>1.8812500000000001</v>
      </c>
      <c r="X471" s="151">
        <v>517</v>
      </c>
      <c r="Y471" s="151">
        <f t="shared" ref="Y471" si="319">X471/$X$68</f>
        <v>36.030794165316046</v>
      </c>
      <c r="Z471" s="142">
        <f t="shared" ref="Z471" si="320">V471+X471</f>
        <v>524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</v>
      </c>
      <c r="R472" s="109">
        <f t="shared" ref="R472:R476" si="321">Q472/Q$68</f>
        <v>4.9587729919852389E-3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68</v>
      </c>
      <c r="V472" s="151">
        <v>2</v>
      </c>
      <c r="W472" s="109">
        <f t="shared" ref="W472:W476" si="324">V472/$V$68</f>
        <v>0.53749999999999998</v>
      </c>
      <c r="X472" s="151">
        <v>484</v>
      </c>
      <c r="Y472" s="151">
        <f t="shared" ref="Y472:Y476" si="325">X472/$X$68</f>
        <v>33.730956239870338</v>
      </c>
      <c r="Z472" s="142">
        <f t="shared" ref="Z472:Z476" si="326">V472+X472</f>
        <v>486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0</v>
      </c>
      <c r="R473" s="109">
        <f t="shared" si="321"/>
        <v>0</v>
      </c>
      <c r="S473" s="151">
        <v>63</v>
      </c>
      <c r="T473" s="109">
        <f t="shared" si="322"/>
        <v>0.53337271116361484</v>
      </c>
      <c r="U473" s="104">
        <f t="shared" si="323"/>
        <v>63</v>
      </c>
      <c r="V473" s="151">
        <v>1</v>
      </c>
      <c r="W473" s="109">
        <f t="shared" si="324"/>
        <v>0.26874999999999999</v>
      </c>
      <c r="X473" s="151">
        <v>471</v>
      </c>
      <c r="Y473" s="151">
        <f t="shared" si="325"/>
        <v>32.824959481361425</v>
      </c>
      <c r="Z473" s="142">
        <f t="shared" si="326"/>
        <v>472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2</v>
      </c>
      <c r="R476" s="109">
        <f t="shared" si="321"/>
        <v>2.4793864959926195E-3</v>
      </c>
      <c r="S476" s="151">
        <v>83</v>
      </c>
      <c r="T476" s="109">
        <f t="shared" si="322"/>
        <v>0.70269738137428628</v>
      </c>
      <c r="U476" s="104">
        <f t="shared" si="323"/>
        <v>85</v>
      </c>
      <c r="V476" s="151">
        <v>2</v>
      </c>
      <c r="W476" s="109">
        <f t="shared" si="324"/>
        <v>0.53749999999999998</v>
      </c>
      <c r="X476" s="151">
        <v>398</v>
      </c>
      <c r="Y476" s="151">
        <f t="shared" si="325"/>
        <v>27.737439222042138</v>
      </c>
      <c r="Z476" s="142">
        <f t="shared" si="326"/>
        <v>400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2</v>
      </c>
      <c r="R477" s="109">
        <f t="shared" ref="R477:R478" si="327">Q477/Q$68</f>
        <v>2.4793864959926195E-3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121</v>
      </c>
      <c r="V477" s="151">
        <v>7</v>
      </c>
      <c r="W477" s="109">
        <f t="shared" ref="W477:W478" si="330">V477/$V$68</f>
        <v>1.8812500000000001</v>
      </c>
      <c r="X477" s="151">
        <v>393</v>
      </c>
      <c r="Y477" s="151">
        <f t="shared" ref="Y477:Y478" si="331">X477/$X$68</f>
        <v>27.388978930307939</v>
      </c>
      <c r="Z477" s="142">
        <f t="shared" ref="Z477:Z478" si="332">V477+X477</f>
        <v>400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0</v>
      </c>
      <c r="R478" s="109">
        <f t="shared" si="327"/>
        <v>0</v>
      </c>
      <c r="S478" s="151">
        <v>87</v>
      </c>
      <c r="T478" s="109">
        <f t="shared" si="328"/>
        <v>0.73656231541642059</v>
      </c>
      <c r="U478" s="104">
        <f t="shared" si="329"/>
        <v>87</v>
      </c>
      <c r="V478" s="151">
        <v>4</v>
      </c>
      <c r="W478" s="109">
        <f t="shared" si="330"/>
        <v>1.075</v>
      </c>
      <c r="X478" s="151">
        <v>368</v>
      </c>
      <c r="Y478" s="151">
        <f t="shared" si="331"/>
        <v>25.646677471636952</v>
      </c>
      <c r="Z478" s="142">
        <f t="shared" si="332"/>
        <v>372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0</v>
      </c>
      <c r="R479" s="109">
        <f t="shared" ref="R479:R484" si="333">Q479/Q$68</f>
        <v>0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107</v>
      </c>
      <c r="V479" s="151">
        <v>10</v>
      </c>
      <c r="W479" s="109">
        <f t="shared" ref="W479:W484" si="336">V479/$V$68</f>
        <v>2.6875</v>
      </c>
      <c r="X479" s="151">
        <v>500</v>
      </c>
      <c r="Y479" s="151">
        <f t="shared" ref="Y479:Y484" si="337">X479/$X$68</f>
        <v>34.846029173419772</v>
      </c>
      <c r="Z479" s="142">
        <f t="shared" ref="Z479:Z484" si="338">V479+X479</f>
        <v>510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1</v>
      </c>
      <c r="R480" s="109">
        <f t="shared" si="333"/>
        <v>1.2396932479963097E-3</v>
      </c>
      <c r="S480" s="151">
        <v>79</v>
      </c>
      <c r="T480" s="109">
        <f t="shared" si="334"/>
        <v>0.66883244733215197</v>
      </c>
      <c r="U480" s="104">
        <f t="shared" si="335"/>
        <v>80</v>
      </c>
      <c r="V480" s="151">
        <v>1</v>
      </c>
      <c r="W480" s="109">
        <f t="shared" si="336"/>
        <v>0.26874999999999999</v>
      </c>
      <c r="X480" s="151">
        <v>418</v>
      </c>
      <c r="Y480" s="151">
        <f t="shared" si="337"/>
        <v>29.131280388978929</v>
      </c>
      <c r="Z480" s="142">
        <f t="shared" si="338"/>
        <v>419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1</v>
      </c>
      <c r="R483" s="109">
        <f t="shared" si="333"/>
        <v>1.2396932479963097E-3</v>
      </c>
      <c r="S483" s="151">
        <v>167</v>
      </c>
      <c r="T483" s="109">
        <f t="shared" si="334"/>
        <v>1.413860996259106</v>
      </c>
      <c r="U483" s="104">
        <f t="shared" si="335"/>
        <v>168</v>
      </c>
      <c r="V483" s="151">
        <v>8</v>
      </c>
      <c r="W483" s="109">
        <f t="shared" si="336"/>
        <v>2.15</v>
      </c>
      <c r="X483" s="151">
        <v>537</v>
      </c>
      <c r="Y483" s="151">
        <f t="shared" si="337"/>
        <v>37.424635332252834</v>
      </c>
      <c r="Z483" s="142">
        <f t="shared" si="338"/>
        <v>545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2</v>
      </c>
      <c r="R484" s="109">
        <f t="shared" si="333"/>
        <v>2.4793864959926195E-3</v>
      </c>
      <c r="S484" s="151">
        <v>133</v>
      </c>
      <c r="T484" s="109">
        <f t="shared" si="334"/>
        <v>1.1260090569009646</v>
      </c>
      <c r="U484" s="104">
        <f t="shared" si="335"/>
        <v>135</v>
      </c>
      <c r="V484" s="151">
        <v>4</v>
      </c>
      <c r="W484" s="109">
        <f t="shared" si="336"/>
        <v>1.075</v>
      </c>
      <c r="X484" s="151">
        <v>877</v>
      </c>
      <c r="Y484" s="151">
        <f t="shared" si="337"/>
        <v>61.11993517017828</v>
      </c>
      <c r="Z484" s="142">
        <f t="shared" si="338"/>
        <v>881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3</v>
      </c>
      <c r="R485" s="109">
        <f t="shared" ref="R485" si="339">Q485/Q$68</f>
        <v>3.7190797439889296E-3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98</v>
      </c>
      <c r="V485" s="151">
        <v>8</v>
      </c>
      <c r="W485" s="109">
        <f t="shared" ref="W485" si="342">V485/$V$68</f>
        <v>2.15</v>
      </c>
      <c r="X485" s="151">
        <v>517</v>
      </c>
      <c r="Y485" s="151">
        <f t="shared" ref="Y485" si="343">X485/$X$68</f>
        <v>36.030794165316046</v>
      </c>
      <c r="Z485" s="142">
        <f t="shared" ref="Z485" si="344">V485+X485</f>
        <v>525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3</v>
      </c>
      <c r="R486" s="109">
        <f t="shared" ref="R486:R491" si="345">Q486/Q$68</f>
        <v>3.7190797439889296E-3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107</v>
      </c>
      <c r="V486" s="151">
        <v>7</v>
      </c>
      <c r="W486" s="109">
        <f t="shared" ref="W486:W491" si="348">V486/$V$68</f>
        <v>1.8812500000000001</v>
      </c>
      <c r="X486" s="151">
        <v>540</v>
      </c>
      <c r="Y486" s="151">
        <f t="shared" ref="Y486:Y491" si="349">X486/$X$68</f>
        <v>37.633711507293356</v>
      </c>
      <c r="Z486" s="142">
        <f t="shared" ref="Z486:Z491" si="350">V486+X486</f>
        <v>547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1</v>
      </c>
      <c r="R487" s="109">
        <f t="shared" si="345"/>
        <v>1.2396932479963097E-3</v>
      </c>
      <c r="S487" s="151">
        <v>79</v>
      </c>
      <c r="T487" s="109">
        <f t="shared" si="346"/>
        <v>0.66883244733215197</v>
      </c>
      <c r="U487" s="104">
        <f t="shared" si="347"/>
        <v>80</v>
      </c>
      <c r="V487" s="151">
        <v>6</v>
      </c>
      <c r="W487" s="109">
        <f t="shared" si="348"/>
        <v>1.6125</v>
      </c>
      <c r="X487" s="151">
        <v>609</v>
      </c>
      <c r="Y487" s="151">
        <f t="shared" si="349"/>
        <v>42.442463533225279</v>
      </c>
      <c r="Z487" s="142">
        <f t="shared" si="350"/>
        <v>615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0</v>
      </c>
      <c r="R490" s="109">
        <f t="shared" si="345"/>
        <v>0</v>
      </c>
      <c r="S490" s="151">
        <v>140</v>
      </c>
      <c r="T490" s="109">
        <f t="shared" si="346"/>
        <v>1.1852726914746998</v>
      </c>
      <c r="U490" s="104">
        <f t="shared" si="347"/>
        <v>140</v>
      </c>
      <c r="V490" s="151">
        <v>3</v>
      </c>
      <c r="W490" s="109">
        <f t="shared" si="348"/>
        <v>0.80625000000000002</v>
      </c>
      <c r="X490" s="151">
        <v>790</v>
      </c>
      <c r="Y490" s="151">
        <f t="shared" si="349"/>
        <v>55.056726094003238</v>
      </c>
      <c r="Z490" s="142">
        <f t="shared" si="350"/>
        <v>793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1</v>
      </c>
      <c r="R491" s="109">
        <f t="shared" si="345"/>
        <v>1.2396932479963097E-3</v>
      </c>
      <c r="S491" s="151">
        <v>167</v>
      </c>
      <c r="T491" s="109">
        <f t="shared" si="346"/>
        <v>1.413860996259106</v>
      </c>
      <c r="U491" s="104">
        <f t="shared" si="347"/>
        <v>168</v>
      </c>
      <c r="V491" s="151">
        <v>16</v>
      </c>
      <c r="W491" s="109">
        <f t="shared" si="348"/>
        <v>4.3</v>
      </c>
      <c r="X491" s="151">
        <v>888</v>
      </c>
      <c r="Y491" s="151">
        <f t="shared" si="349"/>
        <v>61.886547811993516</v>
      </c>
      <c r="Z491" s="142">
        <f t="shared" si="350"/>
        <v>904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5</v>
      </c>
      <c r="R492" s="109">
        <f t="shared" ref="R492" si="351">Q492/Q$68</f>
        <v>6.1984662399815491E-3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258</v>
      </c>
      <c r="V492" s="151">
        <v>7</v>
      </c>
      <c r="W492" s="109">
        <f t="shared" ref="W492" si="354">V492/$V$68</f>
        <v>1.8812500000000001</v>
      </c>
      <c r="X492" s="151">
        <v>1242</v>
      </c>
      <c r="Y492" s="151">
        <f t="shared" ref="Y492" si="355">X492/$X$68</f>
        <v>86.557536466774707</v>
      </c>
      <c r="Z492" s="142">
        <f t="shared" ref="Z492" si="356">V492+X492</f>
        <v>1249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1</v>
      </c>
      <c r="R493" s="109">
        <f t="shared" ref="R493:R497" si="357">Q493/Q$68</f>
        <v>1.2396932479963097E-3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386</v>
      </c>
      <c r="V493" s="151">
        <v>12</v>
      </c>
      <c r="W493" s="109">
        <f t="shared" ref="W493:W497" si="360">V493/$V$68</f>
        <v>3.2250000000000001</v>
      </c>
      <c r="X493" s="151">
        <v>2027</v>
      </c>
      <c r="Y493" s="151">
        <f t="shared" ref="Y493:Y497" si="361">X493/$X$68</f>
        <v>141.26580226904375</v>
      </c>
      <c r="Z493" s="142">
        <f t="shared" ref="Z493:Z497" si="362">V493+X493</f>
        <v>2039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1</v>
      </c>
      <c r="R494" s="109">
        <f t="shared" si="357"/>
        <v>1.2396932479963097E-3</v>
      </c>
      <c r="S494" s="151">
        <v>412</v>
      </c>
      <c r="T494" s="109">
        <f t="shared" si="358"/>
        <v>3.4880882063398304</v>
      </c>
      <c r="U494" s="104">
        <f t="shared" si="359"/>
        <v>413</v>
      </c>
      <c r="V494" s="151">
        <v>3</v>
      </c>
      <c r="W494" s="109">
        <f t="shared" si="360"/>
        <v>0.80625000000000002</v>
      </c>
      <c r="X494" s="151">
        <v>2042</v>
      </c>
      <c r="Y494" s="151">
        <f t="shared" si="361"/>
        <v>142.31118314424634</v>
      </c>
      <c r="Z494" s="142">
        <f t="shared" si="362"/>
        <v>2045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3</v>
      </c>
      <c r="R498" s="109">
        <f>Q498/Q$68</f>
        <v>3.7190797439889296E-3</v>
      </c>
      <c r="S498" s="151">
        <v>178</v>
      </c>
      <c r="T498" s="109">
        <f>S498/S$68</f>
        <v>1.5069895648749754</v>
      </c>
      <c r="U498" s="104">
        <f>Q498+S498</f>
        <v>181</v>
      </c>
      <c r="V498" s="151">
        <v>6</v>
      </c>
      <c r="W498" s="109">
        <f>V498/$V$68</f>
        <v>1.6125</v>
      </c>
      <c r="X498" s="151">
        <v>1298</v>
      </c>
      <c r="Y498" s="151">
        <f>X498/$X$68</f>
        <v>90.460291734197725</v>
      </c>
      <c r="Z498" s="142">
        <f>V498+X498</f>
        <v>1304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0</v>
      </c>
      <c r="R499" s="109">
        <f>Q499/Q$68</f>
        <v>0</v>
      </c>
      <c r="S499" s="151">
        <v>83</v>
      </c>
      <c r="T499" s="109">
        <f>S499/S$68</f>
        <v>0.70269738137428628</v>
      </c>
      <c r="U499" s="104">
        <f>Q499+S499</f>
        <v>83</v>
      </c>
      <c r="V499" s="151">
        <v>1</v>
      </c>
      <c r="W499" s="109">
        <f>V499/$V$68</f>
        <v>0.26874999999999999</v>
      </c>
      <c r="X499" s="151">
        <v>418</v>
      </c>
      <c r="Y499" s="151">
        <f>X499/$X$68</f>
        <v>29.131280388978929</v>
      </c>
      <c r="Z499" s="142">
        <f>V499+X499</f>
        <v>419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0</v>
      </c>
      <c r="R500" s="109">
        <f t="shared" ref="R500:R506" si="363">Q500/Q$68</f>
        <v>0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78</v>
      </c>
      <c r="V500" s="151">
        <v>6</v>
      </c>
      <c r="W500" s="109">
        <f t="shared" ref="W500:W506" si="366">V500/$V$68</f>
        <v>1.6125</v>
      </c>
      <c r="X500" s="151">
        <v>377</v>
      </c>
      <c r="Y500" s="151">
        <f t="shared" ref="Y500:Y506" si="367">X500/$X$68</f>
        <v>26.273905996758508</v>
      </c>
      <c r="Z500" s="142">
        <f t="shared" ref="Z500:Z506" si="368">V500+X500</f>
        <v>383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1</v>
      </c>
      <c r="R504" s="109">
        <f t="shared" si="363"/>
        <v>1.2396932479963097E-3</v>
      </c>
      <c r="S504" s="151">
        <v>159</v>
      </c>
      <c r="T504" s="109">
        <f t="shared" si="364"/>
        <v>1.3461311281748376</v>
      </c>
      <c r="U504" s="104">
        <f t="shared" si="365"/>
        <v>160</v>
      </c>
      <c r="V504" s="151">
        <v>9</v>
      </c>
      <c r="W504" s="109">
        <f t="shared" si="366"/>
        <v>2.4187500000000002</v>
      </c>
      <c r="X504" s="151">
        <v>755</v>
      </c>
      <c r="Y504" s="151">
        <f t="shared" si="367"/>
        <v>52.617504051863854</v>
      </c>
      <c r="Z504" s="142">
        <f t="shared" si="368"/>
        <v>764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0</v>
      </c>
      <c r="R505" s="109">
        <f t="shared" si="363"/>
        <v>0</v>
      </c>
      <c r="S505" s="151">
        <v>73</v>
      </c>
      <c r="T505" s="109">
        <f t="shared" si="364"/>
        <v>0.61803504626895056</v>
      </c>
      <c r="U505" s="104">
        <f t="shared" si="365"/>
        <v>73</v>
      </c>
      <c r="V505" s="151">
        <v>6</v>
      </c>
      <c r="W505" s="109">
        <f t="shared" si="366"/>
        <v>1.6125</v>
      </c>
      <c r="X505" s="151">
        <v>526</v>
      </c>
      <c r="Y505" s="151">
        <f t="shared" si="367"/>
        <v>36.658022690437598</v>
      </c>
      <c r="Z505" s="142">
        <f t="shared" si="368"/>
        <v>532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2</v>
      </c>
      <c r="R506" s="109">
        <f t="shared" si="363"/>
        <v>2.4793864959926195E-3</v>
      </c>
      <c r="S506" s="151">
        <v>80</v>
      </c>
      <c r="T506" s="109">
        <f t="shared" si="364"/>
        <v>0.67729868084268552</v>
      </c>
      <c r="U506" s="104">
        <f t="shared" si="365"/>
        <v>82</v>
      </c>
      <c r="V506" s="151">
        <v>3</v>
      </c>
      <c r="W506" s="109">
        <f t="shared" si="366"/>
        <v>0.80625000000000002</v>
      </c>
      <c r="X506" s="151">
        <v>512</v>
      </c>
      <c r="Y506" s="151">
        <f t="shared" si="367"/>
        <v>35.682333873581847</v>
      </c>
      <c r="Z506" s="142">
        <f t="shared" si="368"/>
        <v>515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1</v>
      </c>
      <c r="R507" s="109">
        <f t="shared" ref="R507:R511" si="369">Q507/Q$68</f>
        <v>1.2396932479963097E-3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64</v>
      </c>
      <c r="V507" s="151">
        <v>1</v>
      </c>
      <c r="W507" s="109">
        <f t="shared" ref="W507:W511" si="372">V507/$V$68</f>
        <v>0.26874999999999999</v>
      </c>
      <c r="X507" s="151">
        <v>495</v>
      </c>
      <c r="Y507" s="151">
        <f t="shared" ref="Y507:Y511" si="373">X507/$X$68</f>
        <v>34.497568881685574</v>
      </c>
      <c r="Z507" s="142">
        <f t="shared" ref="Z507:Z511" si="374">V507+X507</f>
        <v>496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</v>
      </c>
      <c r="R508" s="109">
        <f t="shared" si="369"/>
        <v>4.9587729919852389E-3</v>
      </c>
      <c r="S508" s="151">
        <v>63</v>
      </c>
      <c r="T508" s="109">
        <f t="shared" si="370"/>
        <v>0.53337271116361484</v>
      </c>
      <c r="U508" s="104">
        <f t="shared" si="371"/>
        <v>67</v>
      </c>
      <c r="V508" s="151">
        <v>10</v>
      </c>
      <c r="W508" s="109">
        <f t="shared" si="372"/>
        <v>2.6875</v>
      </c>
      <c r="X508" s="151">
        <v>403</v>
      </c>
      <c r="Y508" s="151">
        <f t="shared" si="373"/>
        <v>28.085899513776337</v>
      </c>
      <c r="Z508" s="142">
        <f t="shared" si="374"/>
        <v>413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0</v>
      </c>
      <c r="R511" s="109">
        <f t="shared" si="369"/>
        <v>0</v>
      </c>
      <c r="S511" s="151">
        <v>127</v>
      </c>
      <c r="T511" s="109">
        <f t="shared" si="370"/>
        <v>1.0752116558377633</v>
      </c>
      <c r="U511" s="104">
        <f t="shared" si="371"/>
        <v>127</v>
      </c>
      <c r="V511" s="151">
        <v>1</v>
      </c>
      <c r="W511" s="109">
        <f t="shared" si="372"/>
        <v>0.26874999999999999</v>
      </c>
      <c r="X511" s="151">
        <v>566</v>
      </c>
      <c r="Y511" s="151">
        <f t="shared" si="373"/>
        <v>39.445705024311181</v>
      </c>
      <c r="Z511" s="142">
        <f t="shared" si="374"/>
        <v>567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0</v>
      </c>
      <c r="R512" s="109">
        <f t="shared" ref="R512:R513" si="375">Q512/Q$68</f>
        <v>0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101</v>
      </c>
      <c r="V512" s="151">
        <v>1</v>
      </c>
      <c r="W512" s="109">
        <f t="shared" ref="W512:W513" si="378">V512/$V$68</f>
        <v>0.26874999999999999</v>
      </c>
      <c r="X512" s="151">
        <v>1077</v>
      </c>
      <c r="Y512" s="151">
        <f t="shared" ref="Y512:Y513" si="379">X512/$X$68</f>
        <v>75.058346839546189</v>
      </c>
      <c r="Z512" s="142">
        <f t="shared" ref="Z512:Z520" si="380">V512+X512</f>
        <v>1078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3</v>
      </c>
      <c r="R513" s="109">
        <f t="shared" si="375"/>
        <v>3.7190797439889296E-3</v>
      </c>
      <c r="S513" s="151">
        <v>114</v>
      </c>
      <c r="T513" s="109">
        <f t="shared" si="376"/>
        <v>0.96515062020082687</v>
      </c>
      <c r="U513" s="104">
        <f t="shared" si="377"/>
        <v>117</v>
      </c>
      <c r="V513" s="151">
        <v>10</v>
      </c>
      <c r="W513" s="109">
        <f t="shared" si="378"/>
        <v>2.6875</v>
      </c>
      <c r="X513" s="151">
        <v>883</v>
      </c>
      <c r="Y513" s="151">
        <f t="shared" si="379"/>
        <v>61.538087520259317</v>
      </c>
      <c r="Z513" s="142">
        <f t="shared" si="380"/>
        <v>893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3</v>
      </c>
      <c r="R514" s="109">
        <f t="shared" ref="R514:R519" si="381">Q514/Q$68</f>
        <v>3.7190797439889296E-3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187</v>
      </c>
      <c r="V514" s="151">
        <v>7</v>
      </c>
      <c r="W514" s="109">
        <f t="shared" ref="W514:W519" si="384">V514/$V$68</f>
        <v>1.8812500000000001</v>
      </c>
      <c r="X514" s="151">
        <v>873</v>
      </c>
      <c r="Y514" s="328"/>
      <c r="Z514" s="142">
        <f t="shared" si="380"/>
        <v>880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2</v>
      </c>
      <c r="R515" s="109">
        <f t="shared" si="381"/>
        <v>2.4793864959926195E-3</v>
      </c>
      <c r="S515" s="151">
        <v>94</v>
      </c>
      <c r="T515" s="109">
        <f t="shared" si="382"/>
        <v>0.79582594999015555</v>
      </c>
      <c r="U515" s="104">
        <f t="shared" si="383"/>
        <v>96</v>
      </c>
      <c r="V515" s="151">
        <v>0</v>
      </c>
      <c r="W515" s="109">
        <f t="shared" si="384"/>
        <v>0</v>
      </c>
      <c r="X515" s="151">
        <v>662</v>
      </c>
      <c r="Y515" s="328"/>
      <c r="Z515" s="142">
        <f t="shared" si="380"/>
        <v>662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3</v>
      </c>
      <c r="R518" s="109">
        <f t="shared" si="381"/>
        <v>3.7190797439889296E-3</v>
      </c>
      <c r="S518" s="151">
        <v>132</v>
      </c>
      <c r="T518" s="109">
        <f t="shared" si="382"/>
        <v>1.1175428233904312</v>
      </c>
      <c r="U518" s="104">
        <f t="shared" si="383"/>
        <v>135</v>
      </c>
      <c r="V518" s="151">
        <v>6</v>
      </c>
      <c r="W518" s="109">
        <f t="shared" si="384"/>
        <v>1.6125</v>
      </c>
      <c r="X518" s="151">
        <v>1035</v>
      </c>
      <c r="Y518" s="328"/>
      <c r="Z518" s="142">
        <f t="shared" si="380"/>
        <v>1041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4</v>
      </c>
      <c r="R519" s="109">
        <f t="shared" si="381"/>
        <v>4.9587729919852389E-3</v>
      </c>
      <c r="S519" s="151">
        <v>198</v>
      </c>
      <c r="T519" s="109">
        <f t="shared" si="382"/>
        <v>1.6763142350856468</v>
      </c>
      <c r="U519" s="104">
        <f t="shared" si="383"/>
        <v>202</v>
      </c>
      <c r="V519" s="151">
        <v>5</v>
      </c>
      <c r="W519" s="109">
        <f t="shared" si="384"/>
        <v>1.34375</v>
      </c>
      <c r="X519" s="151">
        <v>1181</v>
      </c>
      <c r="Y519" s="328"/>
      <c r="Z519" s="142">
        <f t="shared" si="380"/>
        <v>1186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0</v>
      </c>
      <c r="R520" s="109">
        <f t="shared" ref="R520" si="385">Q520/Q$68</f>
        <v>0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151</v>
      </c>
      <c r="V520" s="151">
        <v>7</v>
      </c>
      <c r="W520" s="109">
        <f t="shared" ref="W520" si="388">V520/$V$68</f>
        <v>1.8812500000000001</v>
      </c>
      <c r="X520" s="151">
        <v>1149</v>
      </c>
      <c r="Y520" s="328"/>
      <c r="Z520" s="142">
        <f t="shared" si="380"/>
        <v>1156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3</v>
      </c>
      <c r="R521" s="109">
        <f t="shared" ref="R521:R527" si="389">Q521/Q$68</f>
        <v>3.7190797439889296E-3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147</v>
      </c>
      <c r="V521" s="151">
        <v>2</v>
      </c>
      <c r="W521" s="109">
        <f t="shared" ref="W521:W527" si="392">V521/$V$68</f>
        <v>0.53749999999999998</v>
      </c>
      <c r="X521" s="151">
        <v>1490</v>
      </c>
      <c r="Y521" s="328"/>
      <c r="Z521" s="142">
        <f t="shared" ref="Z521:Z527" si="393">V521+X521</f>
        <v>1492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</v>
      </c>
      <c r="R522" s="109">
        <f t="shared" si="389"/>
        <v>1.2396932479963097E-3</v>
      </c>
      <c r="S522" s="151">
        <v>217</v>
      </c>
      <c r="T522" s="109">
        <f t="shared" si="390"/>
        <v>1.8371726717857846</v>
      </c>
      <c r="U522" s="104">
        <f t="shared" si="391"/>
        <v>218</v>
      </c>
      <c r="V522" s="151">
        <v>3</v>
      </c>
      <c r="W522" s="109">
        <f t="shared" si="392"/>
        <v>0.80625000000000002</v>
      </c>
      <c r="X522" s="151">
        <v>1513</v>
      </c>
      <c r="Y522" s="328"/>
      <c r="Z522" s="142">
        <f t="shared" si="393"/>
        <v>1516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4</v>
      </c>
      <c r="R525" s="109">
        <f t="shared" si="389"/>
        <v>4.9587729919852389E-3</v>
      </c>
      <c r="S525" s="151">
        <v>335</v>
      </c>
      <c r="T525" s="109">
        <f t="shared" si="390"/>
        <v>2.8361882260287459</v>
      </c>
      <c r="U525" s="104">
        <f t="shared" si="391"/>
        <v>339</v>
      </c>
      <c r="V525" s="151">
        <v>11</v>
      </c>
      <c r="W525" s="109">
        <f t="shared" si="392"/>
        <v>2.9562499999999998</v>
      </c>
      <c r="X525" s="151">
        <v>1632</v>
      </c>
      <c r="Y525" s="328"/>
      <c r="Z525" s="142">
        <f t="shared" si="393"/>
        <v>1643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0</v>
      </c>
      <c r="R526" s="109">
        <f t="shared" si="389"/>
        <v>0</v>
      </c>
      <c r="S526" s="151">
        <v>73</v>
      </c>
      <c r="T526" s="109">
        <f t="shared" si="390"/>
        <v>0.61803504626895056</v>
      </c>
      <c r="U526" s="104">
        <f t="shared" si="391"/>
        <v>73</v>
      </c>
      <c r="V526" s="151">
        <v>3</v>
      </c>
      <c r="W526" s="109">
        <f t="shared" si="392"/>
        <v>0.80625000000000002</v>
      </c>
      <c r="X526" s="151">
        <v>666</v>
      </c>
      <c r="Y526" s="328"/>
      <c r="Z526" s="142">
        <f t="shared" si="393"/>
        <v>669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1</v>
      </c>
      <c r="R527" s="109">
        <f t="shared" si="389"/>
        <v>1.2396932479963097E-3</v>
      </c>
      <c r="S527" s="151">
        <v>51</v>
      </c>
      <c r="T527" s="109">
        <f t="shared" si="390"/>
        <v>0.43177790903721203</v>
      </c>
      <c r="U527" s="104">
        <f t="shared" si="391"/>
        <v>52</v>
      </c>
      <c r="V527" s="151">
        <v>10</v>
      </c>
      <c r="W527" s="109">
        <f t="shared" si="392"/>
        <v>2.6875</v>
      </c>
      <c r="X527" s="151">
        <v>918</v>
      </c>
      <c r="Y527" s="328"/>
      <c r="Z527" s="142">
        <f t="shared" si="393"/>
        <v>928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1</v>
      </c>
      <c r="R529" s="109">
        <f t="shared" si="394"/>
        <v>1.2396932479963097E-3</v>
      </c>
      <c r="S529" s="151">
        <v>40</v>
      </c>
      <c r="T529" s="109">
        <f t="shared" si="395"/>
        <v>0.33864934042134276</v>
      </c>
      <c r="U529" s="104">
        <f t="shared" si="396"/>
        <v>41</v>
      </c>
      <c r="V529" s="151">
        <v>8</v>
      </c>
      <c r="W529" s="109">
        <f t="shared" si="397"/>
        <v>2.15</v>
      </c>
      <c r="X529" s="151">
        <v>642</v>
      </c>
      <c r="Y529" s="328"/>
      <c r="Z529" s="142">
        <f t="shared" si="398"/>
        <v>650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0</v>
      </c>
      <c r="R532" s="109">
        <f t="shared" si="394"/>
        <v>0</v>
      </c>
      <c r="S532" s="151">
        <v>65</v>
      </c>
      <c r="T532" s="109">
        <f t="shared" si="395"/>
        <v>0.55030517818468205</v>
      </c>
      <c r="U532" s="104">
        <f t="shared" si="396"/>
        <v>65</v>
      </c>
      <c r="V532" s="151">
        <v>3</v>
      </c>
      <c r="W532" s="109">
        <f t="shared" si="397"/>
        <v>0.80625000000000002</v>
      </c>
      <c r="X532" s="151">
        <v>633</v>
      </c>
      <c r="Y532" s="328"/>
      <c r="Z532" s="142">
        <f t="shared" si="398"/>
        <v>636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2</v>
      </c>
      <c r="R533" s="109">
        <f t="shared" si="394"/>
        <v>2.4793864959926195E-3</v>
      </c>
      <c r="S533" s="151">
        <v>70</v>
      </c>
      <c r="T533" s="109">
        <f t="shared" si="395"/>
        <v>0.59263634573734991</v>
      </c>
      <c r="U533" s="104">
        <f t="shared" si="396"/>
        <v>72</v>
      </c>
      <c r="V533" s="151">
        <v>12</v>
      </c>
      <c r="W533" s="109">
        <f t="shared" si="397"/>
        <v>3.2250000000000001</v>
      </c>
      <c r="X533" s="151">
        <v>824</v>
      </c>
      <c r="Y533" s="328"/>
      <c r="Z533" s="142">
        <f t="shared" si="398"/>
        <v>836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3</v>
      </c>
      <c r="R534" s="109">
        <f t="shared" si="394"/>
        <v>3.7190797439889296E-3</v>
      </c>
      <c r="S534" s="151">
        <v>63</v>
      </c>
      <c r="T534" s="109">
        <f t="shared" si="395"/>
        <v>0.53337271116361484</v>
      </c>
      <c r="U534" s="104">
        <f t="shared" si="396"/>
        <v>66</v>
      </c>
      <c r="V534" s="151">
        <v>2</v>
      </c>
      <c r="W534" s="109">
        <f t="shared" si="397"/>
        <v>0.53749999999999998</v>
      </c>
      <c r="X534" s="151">
        <v>432</v>
      </c>
      <c r="Y534" s="328"/>
      <c r="Z534" s="142">
        <f t="shared" si="398"/>
        <v>434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0</v>
      </c>
      <c r="R536" s="109">
        <f t="shared" si="399"/>
        <v>0</v>
      </c>
      <c r="S536" s="151">
        <v>28</v>
      </c>
      <c r="T536" s="109">
        <f t="shared" si="400"/>
        <v>0.23705453829493994</v>
      </c>
      <c r="U536" s="104">
        <f t="shared" si="401"/>
        <v>28</v>
      </c>
      <c r="V536" s="151">
        <v>1</v>
      </c>
      <c r="W536" s="109">
        <f t="shared" si="402"/>
        <v>0.26874999999999999</v>
      </c>
      <c r="X536" s="151">
        <v>308</v>
      </c>
      <c r="Y536" s="328"/>
      <c r="Z536" s="142">
        <f t="shared" si="403"/>
        <v>309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0</v>
      </c>
      <c r="R539" s="109">
        <f t="shared" si="399"/>
        <v>0</v>
      </c>
      <c r="S539" s="151">
        <v>61</v>
      </c>
      <c r="T539" s="109">
        <f t="shared" si="400"/>
        <v>0.51644024414254774</v>
      </c>
      <c r="U539" s="104">
        <f t="shared" si="401"/>
        <v>61</v>
      </c>
      <c r="V539" s="151">
        <v>2</v>
      </c>
      <c r="W539" s="109">
        <f t="shared" si="402"/>
        <v>0.53749999999999998</v>
      </c>
      <c r="X539" s="151">
        <v>643</v>
      </c>
      <c r="Y539" s="328"/>
      <c r="Z539" s="142">
        <f t="shared" si="403"/>
        <v>645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5</v>
      </c>
      <c r="R540" s="109">
        <f t="shared" si="399"/>
        <v>6.1984662399815491E-3</v>
      </c>
      <c r="S540" s="151">
        <v>95</v>
      </c>
      <c r="T540" s="109">
        <f t="shared" si="400"/>
        <v>0.8042921835006891</v>
      </c>
      <c r="U540" s="104">
        <f t="shared" si="401"/>
        <v>100</v>
      </c>
      <c r="V540" s="151">
        <v>12</v>
      </c>
      <c r="W540" s="109">
        <f t="shared" si="402"/>
        <v>3.2250000000000001</v>
      </c>
      <c r="X540" s="151">
        <v>756</v>
      </c>
      <c r="Y540" s="328"/>
      <c r="Z540" s="142">
        <f t="shared" si="403"/>
        <v>768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0</v>
      </c>
      <c r="R541" s="109">
        <f t="shared" si="399"/>
        <v>0</v>
      </c>
      <c r="S541" s="151">
        <v>105</v>
      </c>
      <c r="T541" s="109">
        <f t="shared" si="400"/>
        <v>0.88895451860602481</v>
      </c>
      <c r="U541" s="104">
        <f t="shared" si="401"/>
        <v>105</v>
      </c>
      <c r="V541" s="151">
        <v>11</v>
      </c>
      <c r="W541" s="109">
        <f t="shared" si="402"/>
        <v>2.9562499999999998</v>
      </c>
      <c r="X541" s="151">
        <v>1020</v>
      </c>
      <c r="Y541" s="328"/>
      <c r="Z541" s="142">
        <f t="shared" si="403"/>
        <v>1031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1</v>
      </c>
      <c r="R542" s="109">
        <f t="shared" ref="R542:R547" si="404">Q542/Q$68</f>
        <v>1.2396932479963097E-3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136</v>
      </c>
      <c r="V542" s="151">
        <v>6</v>
      </c>
      <c r="W542" s="109">
        <f t="shared" ref="W542:W547" si="407">V542/$V$68</f>
        <v>1.6125</v>
      </c>
      <c r="X542" s="151">
        <v>776</v>
      </c>
      <c r="Y542" s="328"/>
      <c r="Z542" s="142">
        <f t="shared" ref="Z542:Z547" si="408">V542+X542</f>
        <v>782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0</v>
      </c>
      <c r="R543" s="109">
        <f t="shared" si="404"/>
        <v>0</v>
      </c>
      <c r="S543" s="151">
        <v>85</v>
      </c>
      <c r="T543" s="109">
        <f t="shared" si="405"/>
        <v>0.71962984839535338</v>
      </c>
      <c r="U543" s="104">
        <f t="shared" si="406"/>
        <v>85</v>
      </c>
      <c r="V543" s="151">
        <v>4</v>
      </c>
      <c r="W543" s="109">
        <f t="shared" si="407"/>
        <v>1.075</v>
      </c>
      <c r="X543" s="151">
        <v>659</v>
      </c>
      <c r="Y543" s="328"/>
      <c r="Z543" s="142">
        <f t="shared" si="408"/>
        <v>663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1</v>
      </c>
      <c r="R546" s="109">
        <f t="shared" si="404"/>
        <v>1.2396932479963097E-3</v>
      </c>
      <c r="S546" s="151">
        <v>140</v>
      </c>
      <c r="T546" s="109">
        <f t="shared" si="405"/>
        <v>1.1852726914746998</v>
      </c>
      <c r="U546" s="104">
        <f t="shared" si="406"/>
        <v>141</v>
      </c>
      <c r="V546" s="151">
        <v>6</v>
      </c>
      <c r="W546" s="109">
        <f t="shared" si="407"/>
        <v>1.6125</v>
      </c>
      <c r="X546" s="151">
        <v>910</v>
      </c>
      <c r="Y546" s="328"/>
      <c r="Z546" s="142">
        <f t="shared" si="408"/>
        <v>916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0</v>
      </c>
      <c r="R547" s="109">
        <f t="shared" si="404"/>
        <v>0</v>
      </c>
      <c r="S547" s="151">
        <v>167</v>
      </c>
      <c r="T547" s="109">
        <f t="shared" si="405"/>
        <v>1.413860996259106</v>
      </c>
      <c r="U547" s="104">
        <f t="shared" si="406"/>
        <v>167</v>
      </c>
      <c r="V547" s="151">
        <v>9</v>
      </c>
      <c r="W547" s="109">
        <f t="shared" si="407"/>
        <v>2.4187500000000002</v>
      </c>
      <c r="X547" s="151">
        <v>1341</v>
      </c>
      <c r="Y547" s="328"/>
      <c r="Z547" s="142">
        <f t="shared" si="408"/>
        <v>1350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0</v>
      </c>
      <c r="R548" s="109">
        <f t="shared" ref="R548" si="409">Q548/Q$68</f>
        <v>0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187</v>
      </c>
      <c r="V548" s="151">
        <v>0</v>
      </c>
      <c r="W548" s="109">
        <f t="shared" ref="W548" si="412">V548/$V$68</f>
        <v>0</v>
      </c>
      <c r="X548" s="151">
        <v>1116</v>
      </c>
      <c r="Y548" s="328"/>
      <c r="Z548" s="142">
        <f t="shared" ref="Z548" si="413">V548+X548</f>
        <v>1116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0</v>
      </c>
      <c r="R549" s="109">
        <f t="shared" ref="R549:R554" si="414">Q549/Q$68</f>
        <v>0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134</v>
      </c>
      <c r="V549" s="151">
        <v>4</v>
      </c>
      <c r="W549" s="109">
        <f t="shared" ref="W549:W554" si="417">V549/$V$68</f>
        <v>1.075</v>
      </c>
      <c r="X549" s="151">
        <v>648</v>
      </c>
      <c r="Y549" s="328"/>
      <c r="Z549" s="142">
        <f t="shared" ref="Z549:Z554" si="418">V549+X549</f>
        <v>652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1</v>
      </c>
      <c r="R550" s="109">
        <f t="shared" si="414"/>
        <v>1.2396932479963097E-3</v>
      </c>
      <c r="S550" s="151">
        <v>189</v>
      </c>
      <c r="T550" s="109">
        <f t="shared" si="415"/>
        <v>1.6001181334908445</v>
      </c>
      <c r="U550" s="104">
        <f t="shared" si="416"/>
        <v>190</v>
      </c>
      <c r="V550" s="151">
        <v>1</v>
      </c>
      <c r="W550" s="109">
        <f t="shared" si="417"/>
        <v>0.26874999999999999</v>
      </c>
      <c r="X550" s="151">
        <v>716</v>
      </c>
      <c r="Y550" s="328"/>
      <c r="Z550" s="142">
        <f t="shared" si="418"/>
        <v>717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</v>
      </c>
      <c r="R553" s="109">
        <f t="shared" si="414"/>
        <v>2.4793864959926195E-3</v>
      </c>
      <c r="S553" s="151">
        <v>342</v>
      </c>
      <c r="T553" s="109">
        <f t="shared" si="415"/>
        <v>2.8954518606024808</v>
      </c>
      <c r="U553" s="104">
        <f t="shared" si="416"/>
        <v>344</v>
      </c>
      <c r="V553" s="151">
        <v>8</v>
      </c>
      <c r="W553" s="109">
        <f t="shared" si="417"/>
        <v>2.15</v>
      </c>
      <c r="X553" s="151">
        <v>2519</v>
      </c>
      <c r="Y553" s="328"/>
      <c r="Z553" s="142">
        <f t="shared" si="418"/>
        <v>2527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</v>
      </c>
      <c r="R554" s="109">
        <f t="shared" si="414"/>
        <v>1.2396932479963097E-3</v>
      </c>
      <c r="S554" s="151">
        <v>408</v>
      </c>
      <c r="T554" s="109">
        <f t="shared" si="415"/>
        <v>3.4542232722976962</v>
      </c>
      <c r="U554" s="104">
        <f t="shared" si="416"/>
        <v>409</v>
      </c>
      <c r="V554" s="151">
        <v>6</v>
      </c>
      <c r="W554" s="109">
        <f t="shared" si="417"/>
        <v>1.6125</v>
      </c>
      <c r="X554" s="151">
        <v>1828</v>
      </c>
      <c r="Y554" s="328"/>
      <c r="Z554" s="142">
        <f t="shared" si="418"/>
        <v>1834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0</v>
      </c>
      <c r="R555" s="109">
        <f t="shared" ref="R555" si="419">Q555/Q$68</f>
        <v>0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358</v>
      </c>
      <c r="V555" s="151">
        <v>4</v>
      </c>
      <c r="W555" s="109">
        <f t="shared" ref="W555" si="422">V555/$V$68</f>
        <v>1.075</v>
      </c>
      <c r="X555" s="151">
        <v>1802</v>
      </c>
      <c r="Y555" s="328"/>
      <c r="Z555" s="142">
        <f t="shared" ref="Z555" si="423">V555+X555</f>
        <v>1806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1</v>
      </c>
      <c r="R556" s="109">
        <f t="shared" ref="R556:R561" si="424">Q556/Q$68</f>
        <v>1.2396932479963097E-3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75</v>
      </c>
      <c r="V556" s="151">
        <v>2</v>
      </c>
      <c r="W556" s="109">
        <f t="shared" ref="W556:W561" si="427">V556/$V$68</f>
        <v>0.53749999999999998</v>
      </c>
      <c r="X556" s="151">
        <v>342</v>
      </c>
      <c r="Y556" s="328"/>
      <c r="Z556" s="142">
        <f t="shared" ref="Z556:Z561" si="428">V556+X556</f>
        <v>344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1</v>
      </c>
      <c r="R557" s="109">
        <f t="shared" si="424"/>
        <v>1.2396932479963097E-3</v>
      </c>
      <c r="S557" s="151">
        <v>32</v>
      </c>
      <c r="T557" s="109">
        <f t="shared" si="425"/>
        <v>0.2709194723370742</v>
      </c>
      <c r="U557" s="104">
        <f t="shared" si="426"/>
        <v>33</v>
      </c>
      <c r="V557" s="151">
        <v>3</v>
      </c>
      <c r="W557" s="109">
        <f t="shared" si="427"/>
        <v>0.80625000000000002</v>
      </c>
      <c r="X557" s="151">
        <v>372</v>
      </c>
      <c r="Y557" s="328"/>
      <c r="Z557" s="142">
        <f t="shared" si="428"/>
        <v>375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0</v>
      </c>
      <c r="R560" s="109">
        <f t="shared" si="424"/>
        <v>0</v>
      </c>
      <c r="S560" s="151">
        <v>58</v>
      </c>
      <c r="T560" s="109">
        <f t="shared" si="425"/>
        <v>0.49104154361094704</v>
      </c>
      <c r="U560" s="104">
        <f t="shared" si="426"/>
        <v>58</v>
      </c>
      <c r="V560" s="151">
        <v>5</v>
      </c>
      <c r="W560" s="109">
        <f t="shared" si="427"/>
        <v>1.34375</v>
      </c>
      <c r="X560" s="151">
        <v>374</v>
      </c>
      <c r="Y560" s="328"/>
      <c r="Z560" s="142">
        <f t="shared" si="428"/>
        <v>379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0</v>
      </c>
      <c r="R561" s="109">
        <f t="shared" si="424"/>
        <v>0</v>
      </c>
      <c r="S561" s="151">
        <v>41</v>
      </c>
      <c r="T561" s="109">
        <f t="shared" si="425"/>
        <v>0.34711557393187636</v>
      </c>
      <c r="U561" s="104">
        <f t="shared" si="426"/>
        <v>41</v>
      </c>
      <c r="V561" s="151">
        <v>3</v>
      </c>
      <c r="W561" s="109">
        <f t="shared" si="427"/>
        <v>0.80625000000000002</v>
      </c>
      <c r="X561" s="151">
        <v>334</v>
      </c>
      <c r="Y561" s="328"/>
      <c r="Z561" s="142">
        <f t="shared" si="428"/>
        <v>337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0</v>
      </c>
      <c r="R562" s="109">
        <f t="shared" ref="R562" si="429">Q562/Q$68</f>
        <v>0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67</v>
      </c>
      <c r="V562" s="151">
        <v>1</v>
      </c>
      <c r="W562" s="109">
        <f t="shared" ref="W562" si="432">V562/$V$68</f>
        <v>0.26874999999999999</v>
      </c>
      <c r="X562" s="151">
        <v>509</v>
      </c>
      <c r="Y562" s="328"/>
      <c r="Z562" s="142">
        <f t="shared" ref="Z562" si="433">V562+X562</f>
        <v>510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1</v>
      </c>
      <c r="R563" s="109">
        <f t="shared" ref="R563:R569" si="434">Q563/Q$68</f>
        <v>1.2396932479963097E-3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52</v>
      </c>
      <c r="V563" s="151">
        <v>2</v>
      </c>
      <c r="W563" s="109">
        <f t="shared" ref="W563:W569" si="437">V563/$V$68</f>
        <v>0.53749999999999998</v>
      </c>
      <c r="X563" s="151">
        <v>421</v>
      </c>
      <c r="Y563" s="328"/>
      <c r="Z563" s="142">
        <f t="shared" ref="Z563:Z569" si="438">V563+X563</f>
        <v>423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1</v>
      </c>
      <c r="R564" s="109">
        <f t="shared" si="434"/>
        <v>1.2396932479963097E-3</v>
      </c>
      <c r="S564" s="151">
        <v>30</v>
      </c>
      <c r="T564" s="109">
        <f t="shared" si="435"/>
        <v>0.2539870053160071</v>
      </c>
      <c r="U564" s="104">
        <f t="shared" si="436"/>
        <v>31</v>
      </c>
      <c r="V564" s="151">
        <v>3</v>
      </c>
      <c r="W564" s="109">
        <f t="shared" si="437"/>
        <v>0.80625000000000002</v>
      </c>
      <c r="X564" s="151">
        <v>283</v>
      </c>
      <c r="Y564" s="328"/>
      <c r="Z564" s="142">
        <f t="shared" si="438"/>
        <v>286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2</v>
      </c>
      <c r="R567" s="109">
        <f t="shared" si="434"/>
        <v>2.4793864959926195E-3</v>
      </c>
      <c r="S567" s="151">
        <v>53</v>
      </c>
      <c r="T567" s="109">
        <f t="shared" si="435"/>
        <v>0.44871037605827918</v>
      </c>
      <c r="U567" s="104">
        <f t="shared" si="436"/>
        <v>55</v>
      </c>
      <c r="V567" s="151">
        <v>3</v>
      </c>
      <c r="W567" s="109">
        <f t="shared" si="437"/>
        <v>0.80625000000000002</v>
      </c>
      <c r="X567" s="151">
        <v>455</v>
      </c>
      <c r="Y567" s="328"/>
      <c r="Z567" s="142">
        <f t="shared" si="438"/>
        <v>458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3</v>
      </c>
      <c r="R568" s="109">
        <f t="shared" si="434"/>
        <v>3.7190797439889296E-3</v>
      </c>
      <c r="S568" s="151">
        <v>36</v>
      </c>
      <c r="T568" s="109">
        <f t="shared" si="435"/>
        <v>0.30478440637920851</v>
      </c>
      <c r="U568" s="104">
        <f t="shared" si="436"/>
        <v>39</v>
      </c>
      <c r="V568" s="151">
        <v>6</v>
      </c>
      <c r="W568" s="109">
        <f t="shared" si="437"/>
        <v>1.6125</v>
      </c>
      <c r="X568" s="151">
        <v>506</v>
      </c>
      <c r="Y568" s="328"/>
      <c r="Z568" s="142">
        <f t="shared" si="438"/>
        <v>512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0</v>
      </c>
      <c r="R569" s="109">
        <f t="shared" si="434"/>
        <v>0</v>
      </c>
      <c r="S569" s="151">
        <v>57</v>
      </c>
      <c r="T569" s="109">
        <f t="shared" si="435"/>
        <v>0.48257531010041343</v>
      </c>
      <c r="U569" s="104">
        <f t="shared" si="436"/>
        <v>57</v>
      </c>
      <c r="V569" s="151">
        <v>2</v>
      </c>
      <c r="W569" s="109">
        <f t="shared" si="437"/>
        <v>0.53749999999999998</v>
      </c>
      <c r="X569" s="151">
        <v>509</v>
      </c>
      <c r="Y569" s="328"/>
      <c r="Z569" s="142">
        <f t="shared" si="438"/>
        <v>511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0</v>
      </c>
      <c r="R570" s="109">
        <f t="shared" ref="R570:R576" si="439">Q570/Q$68</f>
        <v>0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40</v>
      </c>
      <c r="V570" s="151">
        <v>1</v>
      </c>
      <c r="W570" s="109">
        <f t="shared" ref="W570:W576" si="442">V570/$V$68</f>
        <v>0.26874999999999999</v>
      </c>
      <c r="X570" s="151">
        <v>541</v>
      </c>
      <c r="Y570" s="328"/>
      <c r="Z570" s="142">
        <f t="shared" ref="Z570:Z576" si="443">V570+X570</f>
        <v>542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0</v>
      </c>
      <c r="R571" s="109">
        <f t="shared" si="439"/>
        <v>0</v>
      </c>
      <c r="S571" s="151">
        <v>71</v>
      </c>
      <c r="T571" s="109">
        <f t="shared" si="440"/>
        <v>0.60110257924788346</v>
      </c>
      <c r="U571" s="104">
        <f t="shared" si="441"/>
        <v>71</v>
      </c>
      <c r="V571" s="151">
        <v>3</v>
      </c>
      <c r="W571" s="109">
        <f t="shared" si="442"/>
        <v>0.80625000000000002</v>
      </c>
      <c r="X571" s="151">
        <v>424</v>
      </c>
      <c r="Y571" s="328"/>
      <c r="Z571" s="142">
        <f t="shared" si="443"/>
        <v>427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0</v>
      </c>
      <c r="R574" s="109">
        <f t="shared" si="439"/>
        <v>0</v>
      </c>
      <c r="S574" s="151">
        <v>81</v>
      </c>
      <c r="T574" s="109">
        <f t="shared" si="440"/>
        <v>0.68576491435321918</v>
      </c>
      <c r="U574" s="104">
        <f t="shared" si="441"/>
        <v>81</v>
      </c>
      <c r="V574" s="151">
        <v>6</v>
      </c>
      <c r="W574" s="109">
        <f t="shared" si="442"/>
        <v>1.6125</v>
      </c>
      <c r="X574" s="151">
        <v>861</v>
      </c>
      <c r="Y574" s="328"/>
      <c r="Z574" s="142">
        <f t="shared" si="443"/>
        <v>867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2</v>
      </c>
      <c r="R575" s="109">
        <f t="shared" si="439"/>
        <v>2.4793864959926195E-3</v>
      </c>
      <c r="S575" s="151">
        <v>52</v>
      </c>
      <c r="T575" s="109">
        <f t="shared" si="440"/>
        <v>0.44024414254774563</v>
      </c>
      <c r="U575" s="104">
        <f t="shared" si="441"/>
        <v>54</v>
      </c>
      <c r="V575" s="151">
        <v>3</v>
      </c>
      <c r="W575" s="109">
        <f t="shared" si="442"/>
        <v>0.80625000000000002</v>
      </c>
      <c r="X575" s="151">
        <v>601</v>
      </c>
      <c r="Y575" s="328"/>
      <c r="Z575" s="142">
        <f t="shared" si="443"/>
        <v>604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0</v>
      </c>
      <c r="R576" s="109">
        <f t="shared" si="439"/>
        <v>0</v>
      </c>
      <c r="S576" s="151">
        <v>66</v>
      </c>
      <c r="T576" s="109">
        <f t="shared" si="440"/>
        <v>0.5587714116952156</v>
      </c>
      <c r="U576" s="104">
        <f t="shared" si="441"/>
        <v>66</v>
      </c>
      <c r="V576" s="151">
        <v>3</v>
      </c>
      <c r="W576" s="109">
        <f t="shared" si="442"/>
        <v>0.80625000000000002</v>
      </c>
      <c r="X576" s="151">
        <v>516</v>
      </c>
      <c r="Y576" s="328"/>
      <c r="Z576" s="142">
        <f t="shared" si="443"/>
        <v>519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2</v>
      </c>
      <c r="R577" s="109">
        <f t="shared" ref="R577:R583" si="444">Q577/Q$68</f>
        <v>2.4793864959926195E-3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</v>
      </c>
      <c r="V577" s="151">
        <v>3</v>
      </c>
      <c r="W577" s="109">
        <f t="shared" ref="W577:W583" si="447">V577/$V$68</f>
        <v>0.80625000000000002</v>
      </c>
      <c r="X577" s="151">
        <v>438</v>
      </c>
      <c r="Y577" s="328"/>
      <c r="Z577" s="142">
        <f t="shared" ref="Z577:Z583" si="448">V577+X577</f>
        <v>441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</v>
      </c>
      <c r="R578" s="109">
        <f t="shared" si="444"/>
        <v>3.7190797439889296E-3</v>
      </c>
      <c r="S578" s="151">
        <v>71</v>
      </c>
      <c r="T578" s="109">
        <f t="shared" si="445"/>
        <v>0.60110257924788346</v>
      </c>
      <c r="U578" s="104">
        <f t="shared" si="446"/>
        <v>74</v>
      </c>
      <c r="V578" s="151">
        <v>1</v>
      </c>
      <c r="W578" s="109">
        <f t="shared" si="447"/>
        <v>0.26874999999999999</v>
      </c>
      <c r="X578" s="151">
        <v>331</v>
      </c>
      <c r="Y578" s="328"/>
      <c r="Z578" s="142">
        <f t="shared" si="448"/>
        <v>332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4</v>
      </c>
      <c r="R581" s="109">
        <f t="shared" si="444"/>
        <v>4.9587729919852389E-3</v>
      </c>
      <c r="S581" s="151">
        <v>70</v>
      </c>
      <c r="T581" s="109">
        <f t="shared" si="445"/>
        <v>0.59263634573734991</v>
      </c>
      <c r="U581" s="104">
        <f t="shared" si="446"/>
        <v>74</v>
      </c>
      <c r="V581" s="151">
        <v>7</v>
      </c>
      <c r="W581" s="109">
        <f t="shared" si="447"/>
        <v>1.8812500000000001</v>
      </c>
      <c r="X581" s="151">
        <v>713</v>
      </c>
      <c r="Y581" s="328"/>
      <c r="Z581" s="142">
        <f t="shared" si="448"/>
        <v>720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4</v>
      </c>
      <c r="R582" s="109">
        <f t="shared" si="444"/>
        <v>4.9587729919852389E-3</v>
      </c>
      <c r="S582" s="151">
        <v>134</v>
      </c>
      <c r="T582" s="109">
        <f t="shared" si="445"/>
        <v>1.1344752904114983</v>
      </c>
      <c r="U582" s="104">
        <f t="shared" si="446"/>
        <v>138</v>
      </c>
      <c r="V582" s="151">
        <v>2</v>
      </c>
      <c r="W582" s="109">
        <f t="shared" si="447"/>
        <v>0.53749999999999998</v>
      </c>
      <c r="X582" s="151">
        <v>806</v>
      </c>
      <c r="Y582" s="328"/>
      <c r="Z582" s="142">
        <f t="shared" si="448"/>
        <v>808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0</v>
      </c>
      <c r="R583" s="109">
        <f t="shared" si="444"/>
        <v>0</v>
      </c>
      <c r="S583" s="151">
        <v>96</v>
      </c>
      <c r="T583" s="109">
        <f t="shared" si="445"/>
        <v>0.81275841701122264</v>
      </c>
      <c r="U583" s="104">
        <f t="shared" si="446"/>
        <v>96</v>
      </c>
      <c r="V583" s="151">
        <v>5</v>
      </c>
      <c r="W583" s="109">
        <f t="shared" si="447"/>
        <v>1.34375</v>
      </c>
      <c r="X583" s="151">
        <v>991</v>
      </c>
      <c r="Y583" s="328"/>
      <c r="Z583" s="142">
        <f t="shared" si="448"/>
        <v>996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4</v>
      </c>
      <c r="R584" s="109">
        <f t="shared" ref="R584:R590" si="449">Q584/Q$68</f>
        <v>4.9587729919852389E-3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183</v>
      </c>
      <c r="V584" s="151">
        <v>2</v>
      </c>
      <c r="W584" s="109">
        <f t="shared" ref="W584:W590" si="452">V584/$V$68</f>
        <v>0.53749999999999998</v>
      </c>
      <c r="X584" s="151">
        <v>1087</v>
      </c>
      <c r="Y584" s="328"/>
      <c r="Z584" s="142">
        <f t="shared" ref="Z584:Z590" si="453">V584+X584</f>
        <v>1089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0</v>
      </c>
      <c r="R585" s="109">
        <f t="shared" si="449"/>
        <v>0</v>
      </c>
      <c r="S585" s="151">
        <v>217</v>
      </c>
      <c r="T585" s="109">
        <f t="shared" si="450"/>
        <v>1.8371726717857846</v>
      </c>
      <c r="U585" s="104">
        <f t="shared" si="451"/>
        <v>217</v>
      </c>
      <c r="V585" s="151">
        <v>4</v>
      </c>
      <c r="W585" s="109">
        <f t="shared" si="452"/>
        <v>1.075</v>
      </c>
      <c r="X585" s="151">
        <v>983</v>
      </c>
      <c r="Y585" s="328"/>
      <c r="Z585" s="142">
        <f t="shared" si="453"/>
        <v>987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0</v>
      </c>
      <c r="R588" s="109">
        <f t="shared" si="449"/>
        <v>0</v>
      </c>
      <c r="S588" s="151">
        <v>125</v>
      </c>
      <c r="T588" s="109">
        <f t="shared" si="450"/>
        <v>1.0582791888166962</v>
      </c>
      <c r="U588" s="104">
        <f t="shared" si="451"/>
        <v>125</v>
      </c>
      <c r="V588" s="151">
        <v>5</v>
      </c>
      <c r="W588" s="109">
        <f t="shared" si="452"/>
        <v>1.34375</v>
      </c>
      <c r="X588" s="151">
        <v>548</v>
      </c>
      <c r="Y588" s="328"/>
      <c r="Z588" s="142">
        <f t="shared" si="453"/>
        <v>553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1</v>
      </c>
      <c r="R589" s="109">
        <f t="shared" si="449"/>
        <v>1.2396932479963097E-3</v>
      </c>
      <c r="S589" s="151">
        <v>50</v>
      </c>
      <c r="T589" s="109">
        <f t="shared" si="450"/>
        <v>0.42331167552667848</v>
      </c>
      <c r="U589" s="104">
        <f t="shared" si="451"/>
        <v>51</v>
      </c>
      <c r="V589" s="151">
        <v>5</v>
      </c>
      <c r="W589" s="109">
        <f t="shared" si="452"/>
        <v>1.34375</v>
      </c>
      <c r="X589" s="151">
        <v>364</v>
      </c>
      <c r="Y589" s="328"/>
      <c r="Z589" s="142">
        <f t="shared" si="453"/>
        <v>369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1</v>
      </c>
      <c r="R590" s="109">
        <f t="shared" si="449"/>
        <v>1.2396932479963097E-3</v>
      </c>
      <c r="S590" s="151">
        <v>60</v>
      </c>
      <c r="T590" s="109">
        <f t="shared" si="450"/>
        <v>0.50797401063201419</v>
      </c>
      <c r="U590" s="104">
        <f t="shared" si="451"/>
        <v>61</v>
      </c>
      <c r="V590" s="151">
        <v>2</v>
      </c>
      <c r="W590" s="109">
        <f t="shared" si="452"/>
        <v>0.53749999999999998</v>
      </c>
      <c r="X590" s="151">
        <v>372</v>
      </c>
      <c r="Y590" s="328"/>
      <c r="Z590" s="142">
        <f t="shared" si="453"/>
        <v>374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1</v>
      </c>
      <c r="R591" s="109">
        <f t="shared" ref="R591:R596" si="454">Q591/Q$68</f>
        <v>1.2396932479963097E-3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52</v>
      </c>
      <c r="V591" s="151">
        <v>0</v>
      </c>
      <c r="W591" s="109">
        <f t="shared" ref="W591:W596" si="457">V591/$V$68</f>
        <v>0</v>
      </c>
      <c r="X591" s="151">
        <v>372</v>
      </c>
      <c r="Y591" s="328"/>
      <c r="Z591" s="142">
        <f t="shared" ref="Z591:Z596" si="458">V591+X591</f>
        <v>372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0</v>
      </c>
      <c r="R592" s="109">
        <f t="shared" si="454"/>
        <v>0</v>
      </c>
      <c r="S592" s="151">
        <v>49</v>
      </c>
      <c r="T592" s="109">
        <f t="shared" si="455"/>
        <v>0.41484544201614493</v>
      </c>
      <c r="U592" s="104">
        <f t="shared" si="456"/>
        <v>49</v>
      </c>
      <c r="V592" s="151">
        <v>6</v>
      </c>
      <c r="W592" s="109">
        <f t="shared" si="457"/>
        <v>1.6125</v>
      </c>
      <c r="X592" s="151">
        <v>274</v>
      </c>
      <c r="Y592" s="328"/>
      <c r="Z592" s="142">
        <f t="shared" si="458"/>
        <v>280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0</v>
      </c>
      <c r="R595" s="109">
        <f t="shared" si="454"/>
        <v>0</v>
      </c>
      <c r="S595" s="151">
        <v>42</v>
      </c>
      <c r="T595" s="109">
        <f t="shared" si="455"/>
        <v>0.35558180744240991</v>
      </c>
      <c r="U595" s="104">
        <f t="shared" si="456"/>
        <v>42</v>
      </c>
      <c r="V595" s="151">
        <v>0</v>
      </c>
      <c r="W595" s="109">
        <f t="shared" si="457"/>
        <v>0</v>
      </c>
      <c r="X595" s="151">
        <v>258</v>
      </c>
      <c r="Y595" s="328"/>
      <c r="Z595" s="142">
        <f t="shared" si="458"/>
        <v>258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0</v>
      </c>
      <c r="R596" s="109">
        <f t="shared" si="454"/>
        <v>0</v>
      </c>
      <c r="S596" s="151">
        <v>49</v>
      </c>
      <c r="T596" s="109">
        <f t="shared" si="455"/>
        <v>0.41484544201614493</v>
      </c>
      <c r="U596" s="104">
        <f t="shared" si="456"/>
        <v>49</v>
      </c>
      <c r="V596" s="151">
        <v>6</v>
      </c>
      <c r="W596" s="109">
        <f t="shared" si="457"/>
        <v>1.6125</v>
      </c>
      <c r="X596" s="151">
        <v>322</v>
      </c>
      <c r="Y596" s="328"/>
      <c r="Z596" s="142">
        <f t="shared" si="458"/>
        <v>328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2</v>
      </c>
      <c r="R597" s="109">
        <f t="shared" ref="R597" si="459">Q597/Q$68</f>
        <v>2.4793864959926195E-3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73</v>
      </c>
      <c r="V597" s="151">
        <v>5</v>
      </c>
      <c r="W597" s="109">
        <f t="shared" ref="W597" si="462">V597/$V$68</f>
        <v>1.34375</v>
      </c>
      <c r="X597" s="151">
        <v>317</v>
      </c>
      <c r="Y597" s="328"/>
      <c r="Z597" s="142">
        <f t="shared" ref="Z597" si="463">V597+X597</f>
        <v>322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0</v>
      </c>
      <c r="R598" s="109">
        <f t="shared" ref="R598:R604" si="464">Q598/Q$68</f>
        <v>0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56</v>
      </c>
      <c r="V598" s="151">
        <v>1</v>
      </c>
      <c r="W598" s="109">
        <f t="shared" ref="W598:W604" si="467">V598/$V$68</f>
        <v>0.26874999999999999</v>
      </c>
      <c r="X598" s="151">
        <v>289</v>
      </c>
      <c r="Y598" s="328"/>
      <c r="Z598" s="142">
        <f t="shared" ref="Z598:Z604" si="468">V598+X598</f>
        <v>290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</v>
      </c>
      <c r="R599" s="109">
        <f t="shared" si="464"/>
        <v>1.2396932479963097E-3</v>
      </c>
      <c r="S599" s="151">
        <v>45</v>
      </c>
      <c r="T599" s="109">
        <f t="shared" si="465"/>
        <v>0.38098050797401062</v>
      </c>
      <c r="U599" s="104">
        <f t="shared" si="466"/>
        <v>46</v>
      </c>
      <c r="V599" s="151">
        <v>7</v>
      </c>
      <c r="W599" s="109">
        <f t="shared" si="467"/>
        <v>1.8812500000000001</v>
      </c>
      <c r="X599" s="151">
        <v>171</v>
      </c>
      <c r="Y599" s="328"/>
      <c r="Z599" s="142">
        <f t="shared" si="468"/>
        <v>178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0</v>
      </c>
      <c r="R602" s="109">
        <f t="shared" si="464"/>
        <v>0</v>
      </c>
      <c r="S602" s="151">
        <v>46</v>
      </c>
      <c r="T602" s="109">
        <f t="shared" si="465"/>
        <v>0.38944674148454417</v>
      </c>
      <c r="U602" s="104">
        <f t="shared" si="466"/>
        <v>46</v>
      </c>
      <c r="V602" s="151">
        <v>5</v>
      </c>
      <c r="W602" s="109">
        <f t="shared" si="467"/>
        <v>1.34375</v>
      </c>
      <c r="X602" s="151">
        <v>191</v>
      </c>
      <c r="Y602" s="328"/>
      <c r="Z602" s="142">
        <f t="shared" si="468"/>
        <v>196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0</v>
      </c>
      <c r="R603" s="109">
        <f t="shared" si="464"/>
        <v>0</v>
      </c>
      <c r="S603" s="151">
        <v>68</v>
      </c>
      <c r="T603" s="109">
        <f t="shared" si="465"/>
        <v>0.5757038787162827</v>
      </c>
      <c r="U603" s="104">
        <f t="shared" si="466"/>
        <v>68</v>
      </c>
      <c r="V603" s="151">
        <v>0</v>
      </c>
      <c r="W603" s="109">
        <f t="shared" si="467"/>
        <v>0</v>
      </c>
      <c r="X603" s="151">
        <v>330</v>
      </c>
      <c r="Y603" s="328"/>
      <c r="Z603" s="142">
        <f t="shared" si="468"/>
        <v>330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0</v>
      </c>
      <c r="R604" s="109">
        <f t="shared" si="464"/>
        <v>0</v>
      </c>
      <c r="S604" s="151">
        <v>85</v>
      </c>
      <c r="T604" s="109">
        <f t="shared" si="465"/>
        <v>0.71962984839535338</v>
      </c>
      <c r="U604" s="104">
        <f t="shared" si="466"/>
        <v>85</v>
      </c>
      <c r="V604" s="151">
        <v>1</v>
      </c>
      <c r="W604" s="109">
        <f t="shared" si="467"/>
        <v>0.26874999999999999</v>
      </c>
      <c r="X604" s="151">
        <v>271</v>
      </c>
      <c r="Y604" s="328"/>
      <c r="Z604" s="142">
        <f t="shared" si="468"/>
        <v>272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0</v>
      </c>
      <c r="R605" s="109">
        <f t="shared" ref="R605:R611" si="469">Q605/Q$68</f>
        <v>0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48</v>
      </c>
      <c r="V605" s="151">
        <v>0</v>
      </c>
      <c r="W605" s="109">
        <f t="shared" ref="W605:W611" si="472">V605/$V$68</f>
        <v>0</v>
      </c>
      <c r="X605" s="151">
        <v>233</v>
      </c>
      <c r="Y605" s="328"/>
      <c r="Z605" s="142">
        <f t="shared" ref="Z605:Z611" si="473">V605+X605</f>
        <v>233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2</v>
      </c>
      <c r="R606" s="109">
        <f t="shared" si="469"/>
        <v>2.4793864959926195E-3</v>
      </c>
      <c r="S606" s="151">
        <v>20</v>
      </c>
      <c r="T606" s="109">
        <f t="shared" si="470"/>
        <v>0.16932467021067138</v>
      </c>
      <c r="U606" s="104">
        <f t="shared" si="471"/>
        <v>22</v>
      </c>
      <c r="V606" s="151">
        <v>1</v>
      </c>
      <c r="W606" s="109">
        <f t="shared" si="472"/>
        <v>0.26874999999999999</v>
      </c>
      <c r="X606" s="151">
        <v>203</v>
      </c>
      <c r="Y606" s="328"/>
      <c r="Z606" s="142">
        <f t="shared" si="473"/>
        <v>204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0</v>
      </c>
      <c r="R609" s="109">
        <f t="shared" si="469"/>
        <v>0</v>
      </c>
      <c r="S609" s="151">
        <v>48</v>
      </c>
      <c r="T609" s="109">
        <f t="shared" si="470"/>
        <v>0.40637920850561132</v>
      </c>
      <c r="U609" s="104">
        <f t="shared" si="471"/>
        <v>48</v>
      </c>
      <c r="V609" s="151">
        <v>2</v>
      </c>
      <c r="W609" s="109">
        <f t="shared" si="472"/>
        <v>0.53749999999999998</v>
      </c>
      <c r="X609" s="151">
        <v>307</v>
      </c>
      <c r="Y609" s="328"/>
      <c r="Z609" s="142">
        <f t="shared" si="473"/>
        <v>309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1</v>
      </c>
      <c r="R610" s="109">
        <f t="shared" si="469"/>
        <v>1.2396932479963097E-3</v>
      </c>
      <c r="S610" s="151">
        <v>54</v>
      </c>
      <c r="T610" s="109">
        <f t="shared" si="470"/>
        <v>0.45717660956881273</v>
      </c>
      <c r="U610" s="104">
        <f t="shared" si="471"/>
        <v>55</v>
      </c>
      <c r="V610" s="151">
        <v>3</v>
      </c>
      <c r="W610" s="109">
        <f t="shared" si="472"/>
        <v>0.80625000000000002</v>
      </c>
      <c r="X610" s="151">
        <v>324</v>
      </c>
      <c r="Y610" s="328"/>
      <c r="Z610" s="142">
        <f t="shared" si="473"/>
        <v>327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0</v>
      </c>
      <c r="R611" s="109">
        <f t="shared" si="469"/>
        <v>0</v>
      </c>
      <c r="S611" s="151">
        <v>126</v>
      </c>
      <c r="T611" s="109">
        <f t="shared" si="470"/>
        <v>1.0667454223272297</v>
      </c>
      <c r="U611" s="104">
        <f t="shared" si="471"/>
        <v>126</v>
      </c>
      <c r="V611" s="151">
        <v>5</v>
      </c>
      <c r="W611" s="109">
        <f t="shared" si="472"/>
        <v>1.34375</v>
      </c>
      <c r="X611" s="151">
        <v>304</v>
      </c>
      <c r="Y611" s="328"/>
      <c r="Z611" s="142">
        <f t="shared" si="473"/>
        <v>309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0</v>
      </c>
      <c r="R612" s="109">
        <f t="shared" ref="R612:R617" si="474">Q612/Q$68</f>
        <v>0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53</v>
      </c>
      <c r="V612" s="151">
        <v>3</v>
      </c>
      <c r="W612" s="109">
        <f t="shared" ref="W612:W617" si="477">V612/$V$68</f>
        <v>0.80625000000000002</v>
      </c>
      <c r="X612" s="151">
        <v>467</v>
      </c>
      <c r="Y612" s="328"/>
      <c r="Z612" s="142">
        <f t="shared" ref="Z612:Z617" si="478">V612+X612</f>
        <v>470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1</v>
      </c>
      <c r="R613" s="109">
        <f t="shared" si="474"/>
        <v>1.2396932479963097E-3</v>
      </c>
      <c r="S613" s="151">
        <v>123</v>
      </c>
      <c r="T613" s="109">
        <f t="shared" si="475"/>
        <v>1.0413467217956291</v>
      </c>
      <c r="U613" s="104">
        <f t="shared" si="476"/>
        <v>124</v>
      </c>
      <c r="V613" s="151">
        <v>1</v>
      </c>
      <c r="W613" s="109">
        <f t="shared" si="477"/>
        <v>0.26874999999999999</v>
      </c>
      <c r="X613" s="151">
        <v>484</v>
      </c>
      <c r="Y613" s="328"/>
      <c r="Z613" s="142">
        <f t="shared" si="478"/>
        <v>485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1</v>
      </c>
      <c r="R616" s="109">
        <f t="shared" si="474"/>
        <v>1.2396932479963097E-3</v>
      </c>
      <c r="S616" s="151">
        <v>293</v>
      </c>
      <c r="T616" s="109">
        <f t="shared" si="475"/>
        <v>2.4806064185863357</v>
      </c>
      <c r="U616" s="104">
        <f t="shared" si="476"/>
        <v>294</v>
      </c>
      <c r="V616" s="151">
        <v>17</v>
      </c>
      <c r="W616" s="109">
        <f t="shared" si="477"/>
        <v>4.5687499999999996</v>
      </c>
      <c r="X616" s="151">
        <v>880</v>
      </c>
      <c r="Y616" s="328"/>
      <c r="Z616" s="142">
        <f t="shared" si="478"/>
        <v>897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1</v>
      </c>
      <c r="R617" s="109">
        <f t="shared" si="474"/>
        <v>1.2396932479963097E-3</v>
      </c>
      <c r="S617" s="151">
        <v>255</v>
      </c>
      <c r="T617" s="109">
        <f t="shared" si="475"/>
        <v>2.1588895451860601</v>
      </c>
      <c r="U617" s="104">
        <f t="shared" si="476"/>
        <v>256</v>
      </c>
      <c r="V617" s="151">
        <v>7</v>
      </c>
      <c r="W617" s="109">
        <f t="shared" si="477"/>
        <v>1.8812500000000001</v>
      </c>
      <c r="X617" s="151">
        <v>747</v>
      </c>
      <c r="Y617" s="328"/>
      <c r="Z617" s="142">
        <f t="shared" si="478"/>
        <v>754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0</v>
      </c>
      <c r="R618" s="109">
        <f t="shared" ref="R618" si="479">Q618/Q$68</f>
        <v>0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72</v>
      </c>
      <c r="V618" s="151">
        <v>2</v>
      </c>
      <c r="W618" s="109">
        <f t="shared" ref="W618" si="482">V618/$V$68</f>
        <v>0.53749999999999998</v>
      </c>
      <c r="X618" s="151">
        <v>517</v>
      </c>
      <c r="Y618" s="328"/>
      <c r="Z618" s="142">
        <f t="shared" ref="Z618" si="483">V618+X618</f>
        <v>519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2</v>
      </c>
      <c r="R619" s="109">
        <f t="shared" ref="R619:R625" si="484">Q619/Q$68</f>
        <v>2.4793864959926195E-3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38</v>
      </c>
      <c r="V619" s="151">
        <v>4</v>
      </c>
      <c r="W619" s="109">
        <f t="shared" ref="W619:W625" si="487">V619/$V$68</f>
        <v>1.075</v>
      </c>
      <c r="X619" s="151">
        <v>382</v>
      </c>
      <c r="Y619" s="328"/>
      <c r="Z619" s="142">
        <f t="shared" ref="Z619:Z625" si="488">V619+X619</f>
        <v>386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</v>
      </c>
      <c r="R620" s="109">
        <f t="shared" si="484"/>
        <v>1.2396932479963097E-3</v>
      </c>
      <c r="S620" s="151">
        <v>22</v>
      </c>
      <c r="T620" s="109">
        <f t="shared" si="485"/>
        <v>0.18625713723173853</v>
      </c>
      <c r="U620" s="104">
        <f t="shared" si="486"/>
        <v>23</v>
      </c>
      <c r="V620" s="151">
        <v>0</v>
      </c>
      <c r="W620" s="109">
        <f t="shared" si="487"/>
        <v>0</v>
      </c>
      <c r="X620" s="151">
        <v>176</v>
      </c>
      <c r="Y620" s="328"/>
      <c r="Z620" s="142">
        <f t="shared" si="488"/>
        <v>176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0</v>
      </c>
      <c r="R623" s="109">
        <f t="shared" si="484"/>
        <v>0</v>
      </c>
      <c r="S623" s="151">
        <v>37</v>
      </c>
      <c r="T623" s="109">
        <f t="shared" si="485"/>
        <v>0.31325063988974206</v>
      </c>
      <c r="U623" s="104">
        <f t="shared" si="486"/>
        <v>37</v>
      </c>
      <c r="V623" s="151">
        <v>4</v>
      </c>
      <c r="W623" s="109">
        <f t="shared" si="487"/>
        <v>1.075</v>
      </c>
      <c r="X623" s="151">
        <v>236</v>
      </c>
      <c r="Y623" s="328"/>
      <c r="Z623" s="142">
        <f t="shared" si="488"/>
        <v>240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0</v>
      </c>
      <c r="R624" s="109">
        <f t="shared" si="484"/>
        <v>0</v>
      </c>
      <c r="S624" s="151">
        <v>43</v>
      </c>
      <c r="T624" s="109">
        <f t="shared" si="485"/>
        <v>0.36404804095294346</v>
      </c>
      <c r="U624" s="104">
        <f t="shared" si="486"/>
        <v>43</v>
      </c>
      <c r="V624" s="151">
        <v>9</v>
      </c>
      <c r="W624" s="109">
        <f t="shared" si="487"/>
        <v>2.4187500000000002</v>
      </c>
      <c r="X624" s="151">
        <v>279</v>
      </c>
      <c r="Y624" s="328"/>
      <c r="Z624" s="142">
        <f t="shared" si="488"/>
        <v>288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0</v>
      </c>
      <c r="R625" s="109">
        <f t="shared" si="484"/>
        <v>0</v>
      </c>
      <c r="S625" s="151">
        <v>23</v>
      </c>
      <c r="T625" s="109">
        <f t="shared" si="485"/>
        <v>0.19472337074227208</v>
      </c>
      <c r="U625" s="104">
        <f t="shared" si="486"/>
        <v>23</v>
      </c>
      <c r="V625" s="151">
        <v>3</v>
      </c>
      <c r="W625" s="109">
        <f t="shared" si="487"/>
        <v>0.80625000000000002</v>
      </c>
      <c r="X625" s="151">
        <v>294</v>
      </c>
      <c r="Y625" s="328"/>
      <c r="Z625" s="142">
        <f t="shared" si="488"/>
        <v>297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0</v>
      </c>
      <c r="R626" s="109">
        <f t="shared" ref="R626:R630" si="489">Q626/Q$68</f>
        <v>0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47</v>
      </c>
      <c r="V626" s="151">
        <v>2</v>
      </c>
      <c r="W626" s="109">
        <f t="shared" ref="W626:W630" si="492">V626/$V$68</f>
        <v>0.53749999999999998</v>
      </c>
      <c r="X626" s="151">
        <v>259</v>
      </c>
      <c r="Y626" s="328"/>
      <c r="Z626" s="142">
        <f t="shared" ref="Z626:Z630" si="493">V626+X626</f>
        <v>261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2</v>
      </c>
      <c r="R627" s="109">
        <f t="shared" si="489"/>
        <v>2.4793864959926195E-3</v>
      </c>
      <c r="S627" s="151">
        <v>20</v>
      </c>
      <c r="T627" s="109">
        <f t="shared" si="490"/>
        <v>0.16932467021067138</v>
      </c>
      <c r="U627" s="104">
        <f t="shared" si="491"/>
        <v>22</v>
      </c>
      <c r="V627" s="151">
        <v>7</v>
      </c>
      <c r="W627" s="109">
        <f t="shared" si="492"/>
        <v>1.8812500000000001</v>
      </c>
      <c r="X627" s="151">
        <v>189</v>
      </c>
      <c r="Y627" s="328"/>
      <c r="Z627" s="142">
        <f t="shared" si="493"/>
        <v>196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0</v>
      </c>
      <c r="R630" s="109">
        <f t="shared" si="489"/>
        <v>0</v>
      </c>
      <c r="S630" s="151">
        <v>34</v>
      </c>
      <c r="T630" s="109">
        <f t="shared" si="490"/>
        <v>0.28785193935814135</v>
      </c>
      <c r="U630" s="104">
        <f t="shared" si="491"/>
        <v>34</v>
      </c>
      <c r="V630" s="151">
        <v>1</v>
      </c>
      <c r="W630" s="109">
        <f t="shared" si="492"/>
        <v>0.26874999999999999</v>
      </c>
      <c r="X630" s="151">
        <v>358</v>
      </c>
      <c r="Y630" s="328"/>
      <c r="Z630" s="142">
        <f t="shared" si="493"/>
        <v>359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2</v>
      </c>
      <c r="R631" s="109">
        <f t="shared" ref="R631" si="494">Q631/Q$68</f>
        <v>2.4793864959926195E-3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66</v>
      </c>
      <c r="V631" s="151">
        <v>3</v>
      </c>
      <c r="W631" s="109">
        <f t="shared" ref="W631" si="497">V631/$V$68</f>
        <v>0.80625000000000002</v>
      </c>
      <c r="X631" s="151">
        <v>754</v>
      </c>
      <c r="Y631" s="328"/>
      <c r="Z631" s="142">
        <f t="shared" ref="Z631" si="498">V631+X631</f>
        <v>757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4</v>
      </c>
      <c r="R632" s="109">
        <f t="shared" ref="R632" si="499">Q632/Q$68</f>
        <v>4.9587729919852389E-3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94</v>
      </c>
      <c r="V632" s="151">
        <v>1</v>
      </c>
      <c r="W632" s="109">
        <f t="shared" ref="W632" si="502">V632/$V$68</f>
        <v>0.26874999999999999</v>
      </c>
      <c r="X632" s="151">
        <v>382</v>
      </c>
      <c r="Y632" s="328"/>
      <c r="Z632" s="142">
        <f t="shared" ref="Z632" si="503">V632+X632</f>
        <v>383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4</v>
      </c>
      <c r="R633" s="109">
        <f t="shared" ref="R633:R639" si="504">Q633/Q$68</f>
        <v>4.9587729919852389E-3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78</v>
      </c>
      <c r="V633" s="151">
        <v>0</v>
      </c>
      <c r="W633" s="109">
        <f t="shared" ref="W633:W639" si="507">V633/$V$68</f>
        <v>0</v>
      </c>
      <c r="X633" s="151">
        <v>352</v>
      </c>
      <c r="Y633" s="328"/>
      <c r="Z633" s="142">
        <f t="shared" ref="Z633:Z639" si="508">V633+X633</f>
        <v>352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0</v>
      </c>
      <c r="R634" s="109">
        <f t="shared" si="504"/>
        <v>0</v>
      </c>
      <c r="S634" s="151">
        <v>41</v>
      </c>
      <c r="T634" s="109">
        <f t="shared" si="505"/>
        <v>0.34711557393187636</v>
      </c>
      <c r="U634" s="104">
        <f t="shared" si="506"/>
        <v>41</v>
      </c>
      <c r="V634" s="151">
        <v>7</v>
      </c>
      <c r="W634" s="109">
        <f t="shared" si="507"/>
        <v>1.8812500000000001</v>
      </c>
      <c r="X634" s="151">
        <v>299</v>
      </c>
      <c r="Y634" s="328"/>
      <c r="Z634" s="142">
        <f t="shared" si="508"/>
        <v>306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0</v>
      </c>
      <c r="R637" s="109">
        <f t="shared" si="504"/>
        <v>0</v>
      </c>
      <c r="S637" s="151">
        <v>57</v>
      </c>
      <c r="T637" s="109">
        <f t="shared" si="505"/>
        <v>0.48257531010041343</v>
      </c>
      <c r="U637" s="104">
        <f t="shared" si="506"/>
        <v>57</v>
      </c>
      <c r="V637" s="151">
        <v>4</v>
      </c>
      <c r="W637" s="109">
        <f t="shared" si="507"/>
        <v>1.075</v>
      </c>
      <c r="X637" s="151">
        <v>371</v>
      </c>
      <c r="Y637" s="328"/>
      <c r="Z637" s="142">
        <f t="shared" si="508"/>
        <v>375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0</v>
      </c>
      <c r="R638" s="109">
        <f t="shared" si="504"/>
        <v>0</v>
      </c>
      <c r="S638" s="151">
        <v>85</v>
      </c>
      <c r="T638" s="109">
        <f t="shared" si="505"/>
        <v>0.71962984839535338</v>
      </c>
      <c r="U638" s="104">
        <f t="shared" si="506"/>
        <v>85</v>
      </c>
      <c r="V638" s="151">
        <v>1</v>
      </c>
      <c r="W638" s="109">
        <f t="shared" si="507"/>
        <v>0.26874999999999999</v>
      </c>
      <c r="X638" s="151">
        <v>453</v>
      </c>
      <c r="Y638" s="328"/>
      <c r="Z638" s="142">
        <f t="shared" si="508"/>
        <v>454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2</v>
      </c>
      <c r="R639" s="109">
        <f t="shared" si="504"/>
        <v>2.4793864959926195E-3</v>
      </c>
      <c r="S639" s="151">
        <v>110</v>
      </c>
      <c r="T639" s="109">
        <f t="shared" si="505"/>
        <v>0.93128568615869267</v>
      </c>
      <c r="U639" s="104">
        <f t="shared" si="506"/>
        <v>112</v>
      </c>
      <c r="V639" s="151">
        <v>3</v>
      </c>
      <c r="W639" s="109">
        <f t="shared" si="507"/>
        <v>0.80625000000000002</v>
      </c>
      <c r="X639" s="151">
        <v>417</v>
      </c>
      <c r="Y639" s="328"/>
      <c r="Z639" s="142">
        <f t="shared" si="508"/>
        <v>420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1</v>
      </c>
      <c r="R640" s="109">
        <f t="shared" ref="R640:R646" si="509">Q640/Q$68</f>
        <v>1.2396932479963097E-3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84</v>
      </c>
      <c r="V640" s="151">
        <v>2</v>
      </c>
      <c r="W640" s="109">
        <f t="shared" ref="W640:W646" si="512">V640/$V$68</f>
        <v>0.53749999999999998</v>
      </c>
      <c r="X640" s="151">
        <v>485</v>
      </c>
      <c r="Y640" s="328"/>
      <c r="Z640" s="142">
        <f t="shared" ref="Z640:Z646" si="513">V640+X640</f>
        <v>487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0</v>
      </c>
      <c r="R641" s="109">
        <f t="shared" si="509"/>
        <v>0</v>
      </c>
      <c r="S641" s="151">
        <v>73</v>
      </c>
      <c r="T641" s="109">
        <f t="shared" si="510"/>
        <v>0.61803504626895056</v>
      </c>
      <c r="U641" s="104">
        <f t="shared" si="511"/>
        <v>73</v>
      </c>
      <c r="V641" s="151">
        <v>2</v>
      </c>
      <c r="W641" s="109">
        <f t="shared" si="512"/>
        <v>0.53749999999999998</v>
      </c>
      <c r="X641" s="151">
        <v>462</v>
      </c>
      <c r="Y641" s="328"/>
      <c r="Z641" s="142">
        <f t="shared" si="513"/>
        <v>464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1</v>
      </c>
      <c r="R644" s="109">
        <f t="shared" si="509"/>
        <v>1.2396932479963097E-3</v>
      </c>
      <c r="S644" s="151">
        <v>131</v>
      </c>
      <c r="T644" s="109">
        <f t="shared" si="510"/>
        <v>1.1090765898798975</v>
      </c>
      <c r="U644" s="104">
        <f t="shared" si="511"/>
        <v>132</v>
      </c>
      <c r="V644" s="151">
        <v>5</v>
      </c>
      <c r="W644" s="109">
        <f t="shared" si="512"/>
        <v>1.34375</v>
      </c>
      <c r="X644" s="151">
        <v>826</v>
      </c>
      <c r="Y644" s="328"/>
      <c r="Z644" s="142">
        <f t="shared" si="513"/>
        <v>831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10</v>
      </c>
      <c r="R645" s="109">
        <f t="shared" si="509"/>
        <v>1.2396932479963098E-2</v>
      </c>
      <c r="S645" s="151">
        <v>153</v>
      </c>
      <c r="T645" s="109">
        <f t="shared" si="510"/>
        <v>1.2953337271116361</v>
      </c>
      <c r="U645" s="104">
        <f t="shared" si="511"/>
        <v>163</v>
      </c>
      <c r="V645" s="151">
        <v>7</v>
      </c>
      <c r="W645" s="109">
        <f t="shared" si="512"/>
        <v>1.8812500000000001</v>
      </c>
      <c r="X645" s="151">
        <v>984</v>
      </c>
      <c r="Y645" s="328"/>
      <c r="Z645" s="142">
        <f t="shared" si="513"/>
        <v>991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0</v>
      </c>
      <c r="R646" s="109">
        <f t="shared" si="509"/>
        <v>0</v>
      </c>
      <c r="S646" s="151">
        <v>199</v>
      </c>
      <c r="T646" s="109">
        <f t="shared" si="510"/>
        <v>1.6847804685961802</v>
      </c>
      <c r="U646" s="104">
        <f t="shared" si="511"/>
        <v>199</v>
      </c>
      <c r="V646" s="151">
        <v>5</v>
      </c>
      <c r="W646" s="109">
        <f t="shared" si="512"/>
        <v>1.34375</v>
      </c>
      <c r="X646" s="151">
        <v>1249</v>
      </c>
      <c r="Y646" s="328"/>
      <c r="Z646" s="142">
        <f t="shared" si="513"/>
        <v>1254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7</v>
      </c>
      <c r="R647" s="109">
        <f t="shared" ref="R647:R653" si="514">Q647/Q$68</f>
        <v>8.6778527359741685E-3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285</v>
      </c>
      <c r="V647" s="151">
        <v>6</v>
      </c>
      <c r="W647" s="109">
        <f t="shared" ref="W647:W653" si="517">V647/$V$68</f>
        <v>1.6125</v>
      </c>
      <c r="X647" s="151">
        <v>1119</v>
      </c>
      <c r="Y647" s="328"/>
      <c r="Z647" s="142">
        <f t="shared" ref="Z647:Z653" si="518">V647+X647</f>
        <v>1125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0</v>
      </c>
      <c r="R648" s="109">
        <f t="shared" si="514"/>
        <v>0</v>
      </c>
      <c r="S648" s="151">
        <v>27</v>
      </c>
      <c r="T648" s="109">
        <f t="shared" si="515"/>
        <v>0.22858830478440637</v>
      </c>
      <c r="U648" s="104">
        <f t="shared" si="516"/>
        <v>27</v>
      </c>
      <c r="V648" s="151">
        <v>0</v>
      </c>
      <c r="W648" s="109">
        <f t="shared" si="517"/>
        <v>0</v>
      </c>
      <c r="X648" s="151">
        <v>284</v>
      </c>
      <c r="Y648" s="328"/>
      <c r="Z648" s="142">
        <f t="shared" si="518"/>
        <v>284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0</v>
      </c>
      <c r="R651" s="109">
        <f t="shared" si="514"/>
        <v>0</v>
      </c>
      <c r="S651" s="151">
        <v>27</v>
      </c>
      <c r="T651" s="109">
        <f t="shared" si="515"/>
        <v>0.22858830478440637</v>
      </c>
      <c r="U651" s="104">
        <f t="shared" si="516"/>
        <v>27</v>
      </c>
      <c r="V651" s="151">
        <v>0</v>
      </c>
      <c r="W651" s="109">
        <f t="shared" si="517"/>
        <v>0</v>
      </c>
      <c r="X651" s="151">
        <v>229</v>
      </c>
      <c r="Y651" s="328"/>
      <c r="Z651" s="142">
        <f t="shared" si="518"/>
        <v>229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1</v>
      </c>
      <c r="R653" s="109">
        <f t="shared" si="514"/>
        <v>1.2396932479963097E-3</v>
      </c>
      <c r="S653" s="151">
        <v>58</v>
      </c>
      <c r="T653" s="109">
        <f t="shared" si="515"/>
        <v>0.49104154361094704</v>
      </c>
      <c r="U653" s="104">
        <f t="shared" si="516"/>
        <v>59</v>
      </c>
      <c r="V653" s="151">
        <v>7</v>
      </c>
      <c r="W653" s="109">
        <f t="shared" si="517"/>
        <v>1.8812500000000001</v>
      </c>
      <c r="X653" s="151">
        <v>366</v>
      </c>
      <c r="Y653" s="328"/>
      <c r="Z653" s="142">
        <f t="shared" si="518"/>
        <v>373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1</v>
      </c>
      <c r="R654" s="109">
        <f t="shared" ref="R654:R659" si="519">Q654/Q$68</f>
        <v>1.2396932479963097E-3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50</v>
      </c>
      <c r="V654" s="151">
        <v>2</v>
      </c>
      <c r="W654" s="109">
        <f t="shared" ref="W654:W659" si="522">V654/$V$68</f>
        <v>0.53749999999999998</v>
      </c>
      <c r="X654" s="151">
        <v>345</v>
      </c>
      <c r="Y654" s="328"/>
      <c r="Z654" s="142">
        <f t="shared" ref="Z654:Z659" si="523">V654+X654</f>
        <v>347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6</v>
      </c>
      <c r="R655" s="109">
        <f t="shared" si="519"/>
        <v>7.4381594879778593E-3</v>
      </c>
      <c r="S655" s="151">
        <v>38</v>
      </c>
      <c r="T655" s="109">
        <f t="shared" si="520"/>
        <v>0.32171687340027566</v>
      </c>
      <c r="U655" s="104">
        <f t="shared" si="521"/>
        <v>44</v>
      </c>
      <c r="V655" s="151">
        <v>6</v>
      </c>
      <c r="W655" s="109">
        <f t="shared" si="522"/>
        <v>1.6125</v>
      </c>
      <c r="X655" s="151">
        <v>271</v>
      </c>
      <c r="Y655" s="328"/>
      <c r="Z655" s="142">
        <f t="shared" si="523"/>
        <v>277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7</v>
      </c>
      <c r="R658" s="109">
        <f t="shared" si="519"/>
        <v>8.6778527359741685E-3</v>
      </c>
      <c r="S658" s="151">
        <v>53</v>
      </c>
      <c r="T658" s="109">
        <f t="shared" si="520"/>
        <v>0.44871037605827918</v>
      </c>
      <c r="U658" s="104">
        <f t="shared" si="521"/>
        <v>60</v>
      </c>
      <c r="V658" s="151">
        <v>1</v>
      </c>
      <c r="W658" s="109">
        <f t="shared" si="522"/>
        <v>0.26874999999999999</v>
      </c>
      <c r="X658" s="151">
        <v>370</v>
      </c>
      <c r="Y658" s="328"/>
      <c r="Z658" s="142">
        <f t="shared" si="523"/>
        <v>371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0</v>
      </c>
      <c r="R659" s="109">
        <f t="shared" si="519"/>
        <v>0</v>
      </c>
      <c r="S659" s="151">
        <v>60</v>
      </c>
      <c r="T659" s="109">
        <f t="shared" si="520"/>
        <v>0.50797401063201419</v>
      </c>
      <c r="U659" s="104">
        <f t="shared" si="521"/>
        <v>60</v>
      </c>
      <c r="V659" s="151">
        <v>4</v>
      </c>
      <c r="W659" s="109">
        <f t="shared" si="522"/>
        <v>1.075</v>
      </c>
      <c r="X659" s="151">
        <v>444</v>
      </c>
      <c r="Y659" s="328"/>
      <c r="Z659" s="142">
        <f t="shared" si="523"/>
        <v>448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0</v>
      </c>
      <c r="R660" s="109">
        <f t="shared" ref="R660" si="524">Q660/Q$68</f>
        <v>0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64</v>
      </c>
      <c r="V660" s="151">
        <v>4</v>
      </c>
      <c r="W660" s="109">
        <f t="shared" ref="W660" si="527">V660/$V$68</f>
        <v>1.075</v>
      </c>
      <c r="X660" s="151">
        <v>398</v>
      </c>
      <c r="Y660" s="328"/>
      <c r="Z660" s="142">
        <f t="shared" ref="Z660" si="528">V660+X660</f>
        <v>402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1</v>
      </c>
      <c r="R662" s="109">
        <f t="shared" si="529"/>
        <v>1.2396932479963097E-3</v>
      </c>
      <c r="S662" s="151">
        <v>191</v>
      </c>
      <c r="T662" s="109">
        <f t="shared" si="530"/>
        <v>1.6170506005119119</v>
      </c>
      <c r="U662" s="104">
        <f t="shared" si="531"/>
        <v>192</v>
      </c>
      <c r="V662" s="151">
        <v>8</v>
      </c>
      <c r="W662" s="109">
        <f t="shared" si="532"/>
        <v>2.15</v>
      </c>
      <c r="X662" s="151">
        <v>836</v>
      </c>
      <c r="Y662" s="328"/>
      <c r="Z662" s="142">
        <f t="shared" si="533"/>
        <v>844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0</v>
      </c>
      <c r="R665" s="109">
        <f t="shared" si="529"/>
        <v>0</v>
      </c>
      <c r="S665" s="151">
        <v>54</v>
      </c>
      <c r="T665" s="109">
        <f t="shared" si="530"/>
        <v>0.45717660956881273</v>
      </c>
      <c r="U665" s="104">
        <f t="shared" si="531"/>
        <v>54</v>
      </c>
      <c r="V665" s="151">
        <v>2</v>
      </c>
      <c r="W665" s="109">
        <f t="shared" si="532"/>
        <v>0.53749999999999998</v>
      </c>
      <c r="X665" s="151">
        <v>447</v>
      </c>
      <c r="Y665" s="328"/>
      <c r="Z665" s="142">
        <f t="shared" si="533"/>
        <v>449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2</v>
      </c>
      <c r="R666" s="109">
        <f t="shared" si="529"/>
        <v>2.4793864959926195E-3</v>
      </c>
      <c r="S666" s="151">
        <v>86</v>
      </c>
      <c r="T666" s="109">
        <f t="shared" si="530"/>
        <v>0.72809608190588693</v>
      </c>
      <c r="U666" s="104">
        <f t="shared" si="531"/>
        <v>88</v>
      </c>
      <c r="V666" s="151">
        <v>3</v>
      </c>
      <c r="W666" s="109">
        <f t="shared" si="532"/>
        <v>0.80625000000000002</v>
      </c>
      <c r="X666" s="151">
        <v>441</v>
      </c>
      <c r="Y666" s="328"/>
      <c r="Z666" s="142">
        <f t="shared" si="533"/>
        <v>444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0</v>
      </c>
      <c r="R667" s="109">
        <f t="shared" si="529"/>
        <v>0</v>
      </c>
      <c r="S667" s="151">
        <v>80</v>
      </c>
      <c r="T667" s="109">
        <f t="shared" si="530"/>
        <v>0.67729868084268552</v>
      </c>
      <c r="U667" s="104">
        <f t="shared" si="531"/>
        <v>80</v>
      </c>
      <c r="V667" s="151">
        <v>4</v>
      </c>
      <c r="W667" s="109">
        <f t="shared" si="532"/>
        <v>1.075</v>
      </c>
      <c r="X667" s="151">
        <v>547</v>
      </c>
      <c r="Y667" s="328"/>
      <c r="Z667" s="142">
        <f t="shared" si="533"/>
        <v>551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3</v>
      </c>
      <c r="R668" s="109">
        <f t="shared" ref="R668:R674" si="534">Q668/Q$68</f>
        <v>3.7190797439889296E-3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112</v>
      </c>
      <c r="V668" s="151">
        <v>10</v>
      </c>
      <c r="W668" s="109">
        <f t="shared" ref="W668:W674" si="537">V668/$V$68</f>
        <v>2.6875</v>
      </c>
      <c r="X668" s="151">
        <v>511</v>
      </c>
      <c r="Y668" s="328"/>
      <c r="Z668" s="142">
        <f t="shared" ref="Z668:Z674" si="538">V668+X668</f>
        <v>521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0</v>
      </c>
      <c r="R669" s="109">
        <f t="shared" si="534"/>
        <v>0</v>
      </c>
      <c r="S669" s="151">
        <v>140</v>
      </c>
      <c r="T669" s="109">
        <f t="shared" si="535"/>
        <v>1.1852726914746998</v>
      </c>
      <c r="U669" s="104">
        <f t="shared" si="536"/>
        <v>140</v>
      </c>
      <c r="V669" s="151">
        <v>3</v>
      </c>
      <c r="W669" s="109">
        <f t="shared" si="537"/>
        <v>0.80625000000000002</v>
      </c>
      <c r="X669" s="151">
        <v>490</v>
      </c>
      <c r="Y669" s="328"/>
      <c r="Z669" s="142">
        <f t="shared" si="538"/>
        <v>493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1</v>
      </c>
      <c r="R672" s="109">
        <f t="shared" si="534"/>
        <v>1.2396932479963097E-3</v>
      </c>
      <c r="S672" s="151">
        <v>111</v>
      </c>
      <c r="T672" s="109">
        <f t="shared" si="535"/>
        <v>0.93975191966922622</v>
      </c>
      <c r="U672" s="104">
        <f t="shared" si="536"/>
        <v>112</v>
      </c>
      <c r="V672" s="151">
        <v>0</v>
      </c>
      <c r="W672" s="109">
        <f t="shared" si="537"/>
        <v>0</v>
      </c>
      <c r="X672" s="151">
        <v>778</v>
      </c>
      <c r="Y672" s="328"/>
      <c r="Z672" s="142">
        <f t="shared" si="538"/>
        <v>778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1</v>
      </c>
      <c r="R673" s="109">
        <f t="shared" si="534"/>
        <v>1.2396932479963097E-3</v>
      </c>
      <c r="S673" s="151">
        <v>221</v>
      </c>
      <c r="T673" s="109">
        <f t="shared" si="535"/>
        <v>1.8710376058279188</v>
      </c>
      <c r="U673" s="104">
        <f t="shared" si="536"/>
        <v>222</v>
      </c>
      <c r="V673" s="151">
        <v>7</v>
      </c>
      <c r="W673" s="109">
        <f t="shared" si="537"/>
        <v>1.8812500000000001</v>
      </c>
      <c r="X673" s="151">
        <v>698</v>
      </c>
      <c r="Y673" s="328"/>
      <c r="Z673" s="142">
        <f t="shared" si="538"/>
        <v>705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3</v>
      </c>
      <c r="R674" s="109">
        <f t="shared" si="534"/>
        <v>3.7190797439889296E-3</v>
      </c>
      <c r="S674" s="151">
        <v>221</v>
      </c>
      <c r="T674" s="109">
        <f t="shared" si="535"/>
        <v>1.8710376058279188</v>
      </c>
      <c r="U674" s="104">
        <f t="shared" si="536"/>
        <v>224</v>
      </c>
      <c r="V674" s="151">
        <v>1</v>
      </c>
      <c r="W674" s="109">
        <f t="shared" si="537"/>
        <v>0.26874999999999999</v>
      </c>
      <c r="X674" s="151">
        <v>854</v>
      </c>
      <c r="Y674" s="328"/>
      <c r="Z674" s="142">
        <f t="shared" si="538"/>
        <v>855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3</v>
      </c>
      <c r="R675" s="109">
        <f t="shared" ref="R675:R681" si="539">Q675/Q$68</f>
        <v>3.7190797439889296E-3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437</v>
      </c>
      <c r="V675" s="151">
        <v>11</v>
      </c>
      <c r="W675" s="109">
        <f t="shared" ref="W675:W681" si="542">V675/$V$68</f>
        <v>2.9562499999999998</v>
      </c>
      <c r="X675" s="151">
        <v>1150</v>
      </c>
      <c r="Y675" s="328"/>
      <c r="Z675" s="142">
        <f t="shared" ref="Z675:Z681" si="543">V675+X675</f>
        <v>1161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0</v>
      </c>
      <c r="R676" s="109">
        <f t="shared" si="539"/>
        <v>0</v>
      </c>
      <c r="S676" s="151">
        <v>328</v>
      </c>
      <c r="T676" s="109">
        <f t="shared" si="540"/>
        <v>2.7769245914550109</v>
      </c>
      <c r="U676" s="104">
        <f t="shared" si="541"/>
        <v>328</v>
      </c>
      <c r="V676" s="151">
        <v>3</v>
      </c>
      <c r="W676" s="109">
        <f t="shared" si="542"/>
        <v>0.80625000000000002</v>
      </c>
      <c r="X676" s="151">
        <v>1302</v>
      </c>
      <c r="Y676" s="328"/>
      <c r="Z676" s="142">
        <f t="shared" si="543"/>
        <v>1305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4</v>
      </c>
      <c r="R680" s="109">
        <f t="shared" si="539"/>
        <v>4.9587729919852389E-3</v>
      </c>
      <c r="S680" s="151">
        <v>56</v>
      </c>
      <c r="T680" s="109">
        <f t="shared" si="540"/>
        <v>0.47410907658987989</v>
      </c>
      <c r="U680" s="104">
        <f t="shared" si="541"/>
        <v>60</v>
      </c>
      <c r="V680" s="151">
        <v>16</v>
      </c>
      <c r="W680" s="109">
        <f t="shared" si="542"/>
        <v>4.3</v>
      </c>
      <c r="X680" s="151">
        <v>272</v>
      </c>
      <c r="Y680" s="328"/>
      <c r="Z680" s="142">
        <f t="shared" si="543"/>
        <v>288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1</v>
      </c>
      <c r="R681" s="109">
        <f t="shared" si="539"/>
        <v>1.2396932479963097E-3</v>
      </c>
      <c r="S681" s="151">
        <v>58</v>
      </c>
      <c r="T681" s="109">
        <f t="shared" si="540"/>
        <v>0.49104154361094704</v>
      </c>
      <c r="U681" s="104">
        <f t="shared" si="541"/>
        <v>59</v>
      </c>
      <c r="V681" s="151">
        <v>4</v>
      </c>
      <c r="W681" s="109">
        <f t="shared" si="542"/>
        <v>1.075</v>
      </c>
      <c r="X681" s="151">
        <v>328</v>
      </c>
      <c r="Y681" s="328"/>
      <c r="Z681" s="142">
        <f t="shared" si="543"/>
        <v>332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2</v>
      </c>
      <c r="R682" s="109">
        <f t="shared" ref="R682:R687" si="544">Q682/Q$68</f>
        <v>2.4793864959926195E-3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80</v>
      </c>
      <c r="V682" s="151">
        <v>1</v>
      </c>
      <c r="W682" s="109">
        <f t="shared" ref="W682:W687" si="547">V682/$V$68</f>
        <v>0.26874999999999999</v>
      </c>
      <c r="X682" s="151">
        <v>306</v>
      </c>
      <c r="Y682" s="328"/>
      <c r="Z682" s="142">
        <f t="shared" ref="Z682:Z687" si="548">V682+X682</f>
        <v>307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0</v>
      </c>
      <c r="R683" s="109">
        <f t="shared" si="544"/>
        <v>0</v>
      </c>
      <c r="S683" s="151">
        <v>50</v>
      </c>
      <c r="T683" s="109">
        <f t="shared" si="545"/>
        <v>0.42331167552667848</v>
      </c>
      <c r="U683" s="104">
        <f t="shared" si="546"/>
        <v>50</v>
      </c>
      <c r="V683" s="151">
        <v>4</v>
      </c>
      <c r="W683" s="109">
        <f t="shared" si="547"/>
        <v>1.075</v>
      </c>
      <c r="X683" s="151">
        <v>263</v>
      </c>
      <c r="Y683" s="328"/>
      <c r="Z683" s="142">
        <f t="shared" si="548"/>
        <v>267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2</v>
      </c>
      <c r="R686" s="109">
        <f t="shared" si="544"/>
        <v>2.4793864959926195E-3</v>
      </c>
      <c r="S686" s="151">
        <v>62</v>
      </c>
      <c r="T686" s="109">
        <f t="shared" si="545"/>
        <v>0.52490647765308129</v>
      </c>
      <c r="U686" s="104">
        <f t="shared" si="546"/>
        <v>64</v>
      </c>
      <c r="V686" s="151">
        <v>1</v>
      </c>
      <c r="W686" s="109">
        <f t="shared" si="547"/>
        <v>0.26874999999999999</v>
      </c>
      <c r="X686" s="151">
        <v>394</v>
      </c>
      <c r="Y686" s="328"/>
      <c r="Z686" s="142">
        <f t="shared" si="548"/>
        <v>395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1</v>
      </c>
      <c r="R687" s="109">
        <f t="shared" si="544"/>
        <v>1.2396932479963097E-3</v>
      </c>
      <c r="S687" s="151">
        <v>68</v>
      </c>
      <c r="T687" s="109">
        <f t="shared" si="545"/>
        <v>0.5757038787162827</v>
      </c>
      <c r="U687" s="104">
        <f t="shared" si="546"/>
        <v>69</v>
      </c>
      <c r="V687" s="151">
        <v>1</v>
      </c>
      <c r="W687" s="109">
        <f t="shared" si="547"/>
        <v>0.26874999999999999</v>
      </c>
      <c r="X687" s="151">
        <v>420</v>
      </c>
      <c r="Y687" s="328"/>
      <c r="Z687" s="142">
        <f t="shared" si="548"/>
        <v>421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2</v>
      </c>
      <c r="R688" s="109">
        <f>Q688/Q$68</f>
        <v>2.4793864959926195E-3</v>
      </c>
      <c r="S688" s="151">
        <v>56</v>
      </c>
      <c r="T688" s="109">
        <f>S688/S$68</f>
        <v>0.47410907658987989</v>
      </c>
      <c r="U688" s="104">
        <f>Q688+S688</f>
        <v>58</v>
      </c>
      <c r="V688" s="151">
        <v>1</v>
      </c>
      <c r="W688" s="109">
        <f>V688/$V$68</f>
        <v>0.26874999999999999</v>
      </c>
      <c r="X688" s="151">
        <v>357</v>
      </c>
      <c r="Y688" s="328"/>
      <c r="Z688" s="142">
        <f>V688+X688</f>
        <v>358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1</v>
      </c>
      <c r="R689" s="109">
        <f t="shared" ref="R689:R695" si="549">Q689/Q$68</f>
        <v>1.2396932479963097E-3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65</v>
      </c>
      <c r="V689" s="151">
        <v>3</v>
      </c>
      <c r="W689" s="109">
        <f t="shared" ref="W689:W695" si="552">V689/$V$68</f>
        <v>0.80625000000000002</v>
      </c>
      <c r="X689" s="151">
        <v>386</v>
      </c>
      <c r="Y689" s="328"/>
      <c r="Z689" s="142">
        <f t="shared" ref="Z689:Z695" si="553">V689+X689</f>
        <v>389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0</v>
      </c>
      <c r="R690" s="109">
        <f t="shared" si="549"/>
        <v>0</v>
      </c>
      <c r="S690" s="151">
        <v>92</v>
      </c>
      <c r="T690" s="109">
        <f t="shared" si="550"/>
        <v>0.77889348296908834</v>
      </c>
      <c r="U690" s="104">
        <f t="shared" si="551"/>
        <v>92</v>
      </c>
      <c r="V690" s="151">
        <v>3</v>
      </c>
      <c r="W690" s="109">
        <f t="shared" si="552"/>
        <v>0.80625000000000002</v>
      </c>
      <c r="X690" s="151">
        <v>332</v>
      </c>
      <c r="Y690" s="328"/>
      <c r="Z690" s="142">
        <f t="shared" si="553"/>
        <v>335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</v>
      </c>
      <c r="R693" s="109">
        <f t="shared" si="549"/>
        <v>6.1984662399815491E-3</v>
      </c>
      <c r="S693" s="151">
        <v>113</v>
      </c>
      <c r="T693" s="109">
        <f t="shared" si="550"/>
        <v>0.95668438669029332</v>
      </c>
      <c r="U693" s="104">
        <f t="shared" si="551"/>
        <v>118</v>
      </c>
      <c r="V693" s="151">
        <v>4</v>
      </c>
      <c r="W693" s="109">
        <f t="shared" si="552"/>
        <v>1.075</v>
      </c>
      <c r="X693" s="151">
        <v>554</v>
      </c>
      <c r="Y693" s="328"/>
      <c r="Z693" s="142">
        <f t="shared" si="553"/>
        <v>558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3</v>
      </c>
      <c r="R694" s="109">
        <f t="shared" si="549"/>
        <v>3.7190797439889296E-3</v>
      </c>
      <c r="S694" s="151">
        <v>159</v>
      </c>
      <c r="T694" s="109">
        <f t="shared" si="550"/>
        <v>1.3461311281748376</v>
      </c>
      <c r="U694" s="104">
        <f t="shared" si="551"/>
        <v>162</v>
      </c>
      <c r="V694" s="151">
        <v>2</v>
      </c>
      <c r="W694" s="109">
        <f t="shared" si="552"/>
        <v>0.53749999999999998</v>
      </c>
      <c r="X694" s="151">
        <v>515</v>
      </c>
      <c r="Y694" s="328"/>
      <c r="Z694" s="142">
        <f t="shared" si="553"/>
        <v>517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0</v>
      </c>
      <c r="R695" s="109">
        <f t="shared" si="549"/>
        <v>0</v>
      </c>
      <c r="S695" s="151">
        <v>109</v>
      </c>
      <c r="T695" s="109">
        <f t="shared" si="550"/>
        <v>0.92281945264815912</v>
      </c>
      <c r="U695" s="104">
        <f t="shared" si="551"/>
        <v>109</v>
      </c>
      <c r="V695" s="151">
        <v>4</v>
      </c>
      <c r="W695" s="109">
        <f t="shared" si="552"/>
        <v>1.075</v>
      </c>
      <c r="X695" s="151">
        <v>543</v>
      </c>
      <c r="Y695" s="328"/>
      <c r="Z695" s="142">
        <f t="shared" si="553"/>
        <v>547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1</v>
      </c>
      <c r="R696" s="109">
        <f t="shared" ref="R696:R701" si="554">Q696/Q$68</f>
        <v>1.2396932479963097E-3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110</v>
      </c>
      <c r="V696" s="151">
        <v>6</v>
      </c>
      <c r="W696" s="109">
        <f t="shared" ref="W696:W701" si="557">V696/$V$68</f>
        <v>1.6125</v>
      </c>
      <c r="X696" s="151">
        <v>483</v>
      </c>
      <c r="Y696" s="328"/>
      <c r="Z696" s="142">
        <f t="shared" ref="Z696:Z701" si="558">V696+X696</f>
        <v>489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0</v>
      </c>
      <c r="R697" s="109">
        <f t="shared" si="554"/>
        <v>0</v>
      </c>
      <c r="S697" s="151">
        <v>112</v>
      </c>
      <c r="T697" s="109">
        <f t="shared" si="555"/>
        <v>0.94821815317975977</v>
      </c>
      <c r="U697" s="104">
        <f t="shared" si="556"/>
        <v>112</v>
      </c>
      <c r="V697" s="151">
        <v>4</v>
      </c>
      <c r="W697" s="109">
        <f t="shared" si="557"/>
        <v>1.075</v>
      </c>
      <c r="X697" s="151">
        <v>414</v>
      </c>
      <c r="Y697" s="328"/>
      <c r="Z697" s="142">
        <f t="shared" si="558"/>
        <v>418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1</v>
      </c>
      <c r="R700" s="109">
        <f t="shared" si="554"/>
        <v>1.2396932479963097E-3</v>
      </c>
      <c r="S700" s="151">
        <v>125</v>
      </c>
      <c r="T700" s="109">
        <f t="shared" si="555"/>
        <v>1.0582791888166962</v>
      </c>
      <c r="U700" s="104">
        <f t="shared" si="556"/>
        <v>126</v>
      </c>
      <c r="V700" s="151">
        <v>7</v>
      </c>
      <c r="W700" s="109">
        <f t="shared" si="557"/>
        <v>1.8812500000000001</v>
      </c>
      <c r="X700" s="151">
        <v>571</v>
      </c>
      <c r="Y700" s="328"/>
      <c r="Z700" s="142">
        <f t="shared" si="558"/>
        <v>578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5</v>
      </c>
      <c r="R701" s="109">
        <f t="shared" si="554"/>
        <v>6.1984662399815491E-3</v>
      </c>
      <c r="S701" s="151">
        <v>108</v>
      </c>
      <c r="T701" s="109">
        <f t="shared" si="555"/>
        <v>0.91435321913762546</v>
      </c>
      <c r="U701" s="104">
        <f t="shared" si="556"/>
        <v>113</v>
      </c>
      <c r="V701" s="151">
        <v>1</v>
      </c>
      <c r="W701" s="109">
        <f t="shared" si="557"/>
        <v>0.26874999999999999</v>
      </c>
      <c r="X701" s="151">
        <v>691</v>
      </c>
      <c r="Y701" s="328"/>
      <c r="Z701" s="142">
        <f t="shared" si="558"/>
        <v>692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0</v>
      </c>
      <c r="R702" s="109">
        <f t="shared" ref="R702" si="559">Q702/Q$68</f>
        <v>0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123</v>
      </c>
      <c r="V702" s="151">
        <v>0</v>
      </c>
      <c r="W702" s="109">
        <f t="shared" ref="W702" si="562">V702/$V$68</f>
        <v>0</v>
      </c>
      <c r="X702" s="151">
        <v>771</v>
      </c>
      <c r="Y702" s="328"/>
      <c r="Z702" s="142">
        <f t="shared" ref="Z702" si="563">V702+X702</f>
        <v>771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0</v>
      </c>
      <c r="R703" s="109">
        <f t="shared" ref="R703:R708" si="564">Q703/Q$68</f>
        <v>0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159</v>
      </c>
      <c r="V703" s="151">
        <v>5</v>
      </c>
      <c r="W703" s="109">
        <f t="shared" ref="W703:W708" si="567">V703/$V$68</f>
        <v>1.34375</v>
      </c>
      <c r="X703" s="151">
        <v>669</v>
      </c>
      <c r="Y703" s="328"/>
      <c r="Z703" s="142">
        <f t="shared" ref="Z703:Z708" si="568">V703+X703</f>
        <v>674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1</v>
      </c>
      <c r="R704" s="109">
        <f t="shared" si="564"/>
        <v>1.2396932479963097E-3</v>
      </c>
      <c r="S704" s="151">
        <v>175</v>
      </c>
      <c r="T704" s="109">
        <f t="shared" si="565"/>
        <v>1.4815908643433746</v>
      </c>
      <c r="U704" s="104">
        <f t="shared" si="566"/>
        <v>176</v>
      </c>
      <c r="V704" s="151">
        <v>12</v>
      </c>
      <c r="W704" s="109">
        <f t="shared" si="567"/>
        <v>3.2250000000000001</v>
      </c>
      <c r="X704" s="151">
        <v>656</v>
      </c>
      <c r="Y704" s="328"/>
      <c r="Z704" s="142">
        <f t="shared" si="568"/>
        <v>668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14</v>
      </c>
      <c r="R707" s="109">
        <f t="shared" si="564"/>
        <v>1.7355705471948337E-2</v>
      </c>
      <c r="S707" s="151">
        <v>392</v>
      </c>
      <c r="T707" s="109">
        <f t="shared" si="565"/>
        <v>3.3187635361291594</v>
      </c>
      <c r="U707" s="104">
        <f t="shared" si="566"/>
        <v>406</v>
      </c>
      <c r="V707" s="151">
        <v>2</v>
      </c>
      <c r="W707" s="109">
        <f t="shared" si="567"/>
        <v>0.53749999999999998</v>
      </c>
      <c r="X707" s="151">
        <v>924</v>
      </c>
      <c r="Y707" s="328"/>
      <c r="Z707" s="142">
        <f t="shared" si="568"/>
        <v>926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0</v>
      </c>
      <c r="R708" s="109">
        <f t="shared" si="564"/>
        <v>0</v>
      </c>
      <c r="S708" s="151">
        <v>369</v>
      </c>
      <c r="T708" s="109">
        <f t="shared" si="565"/>
        <v>3.1240401653868872</v>
      </c>
      <c r="U708" s="104">
        <f t="shared" si="566"/>
        <v>369</v>
      </c>
      <c r="V708" s="151">
        <v>7</v>
      </c>
      <c r="W708" s="109">
        <f t="shared" si="567"/>
        <v>1.8812500000000001</v>
      </c>
      <c r="X708" s="151">
        <v>1177</v>
      </c>
      <c r="Y708" s="328"/>
      <c r="Z708" s="142">
        <f t="shared" si="568"/>
        <v>1184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0</v>
      </c>
      <c r="R710" s="109">
        <f t="shared" si="569"/>
        <v>0</v>
      </c>
      <c r="S710" s="151">
        <v>113</v>
      </c>
      <c r="T710" s="109">
        <f t="shared" si="570"/>
        <v>0.95668438669029332</v>
      </c>
      <c r="U710" s="104">
        <f t="shared" si="571"/>
        <v>113</v>
      </c>
      <c r="V710" s="151">
        <v>2</v>
      </c>
      <c r="W710" s="109">
        <f t="shared" si="572"/>
        <v>0.53749999999999998</v>
      </c>
      <c r="X710" s="151">
        <v>376</v>
      </c>
      <c r="Y710" s="328"/>
      <c r="Z710" s="142">
        <f t="shared" si="573"/>
        <v>378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1</v>
      </c>
      <c r="R711" s="109">
        <f t="shared" si="569"/>
        <v>1.2396932479963097E-3</v>
      </c>
      <c r="S711" s="151">
        <v>59</v>
      </c>
      <c r="T711" s="109">
        <f t="shared" si="570"/>
        <v>0.49950777712148059</v>
      </c>
      <c r="U711" s="104">
        <f t="shared" si="571"/>
        <v>60</v>
      </c>
      <c r="V711" s="151">
        <v>5</v>
      </c>
      <c r="W711" s="109">
        <f t="shared" si="572"/>
        <v>1.34375</v>
      </c>
      <c r="X711" s="151">
        <v>232</v>
      </c>
      <c r="Y711" s="328"/>
      <c r="Z711" s="142">
        <f t="shared" si="573"/>
        <v>237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4</v>
      </c>
      <c r="R714" s="109">
        <f t="shared" si="569"/>
        <v>4.9587729919852389E-3</v>
      </c>
      <c r="S714" s="151">
        <v>128</v>
      </c>
      <c r="T714" s="109">
        <f t="shared" si="570"/>
        <v>1.0836778893482968</v>
      </c>
      <c r="U714" s="104">
        <f t="shared" si="571"/>
        <v>132</v>
      </c>
      <c r="V714" s="151">
        <v>5</v>
      </c>
      <c r="W714" s="109">
        <f t="shared" si="572"/>
        <v>1.34375</v>
      </c>
      <c r="X714" s="151">
        <v>371</v>
      </c>
      <c r="Y714" s="328"/>
      <c r="Z714" s="142">
        <f t="shared" si="573"/>
        <v>376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1</v>
      </c>
      <c r="R715" s="109">
        <f t="shared" ref="R715:R722" si="574">Q715/Q$68</f>
        <v>1.2396932479963097E-3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100</v>
      </c>
      <c r="V715" s="151">
        <v>11</v>
      </c>
      <c r="W715" s="109">
        <f t="shared" ref="W715:W722" si="577">V715/$V$68</f>
        <v>2.9562499999999998</v>
      </c>
      <c r="X715" s="151">
        <v>432</v>
      </c>
      <c r="Y715" s="328"/>
      <c r="Z715" s="142">
        <f t="shared" si="573"/>
        <v>443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2</v>
      </c>
      <c r="R717" s="109">
        <f t="shared" si="574"/>
        <v>2.4793864959926195E-3</v>
      </c>
      <c r="S717" s="151">
        <v>104</v>
      </c>
      <c r="T717" s="109">
        <f t="shared" si="575"/>
        <v>0.88048828509549126</v>
      </c>
      <c r="U717" s="104">
        <f t="shared" si="576"/>
        <v>106</v>
      </c>
      <c r="V717" s="151">
        <v>14</v>
      </c>
      <c r="W717" s="109">
        <f t="shared" si="577"/>
        <v>3.7625000000000002</v>
      </c>
      <c r="X717" s="151">
        <v>537</v>
      </c>
      <c r="Y717" s="328"/>
      <c r="Z717" s="124">
        <f t="shared" si="573"/>
        <v>551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18</v>
      </c>
      <c r="R718" s="109">
        <f t="shared" si="574"/>
        <v>2.2314478463933578E-2</v>
      </c>
      <c r="S718" s="151">
        <v>62</v>
      </c>
      <c r="T718" s="109">
        <f t="shared" si="575"/>
        <v>0.52490647765308129</v>
      </c>
      <c r="U718" s="104">
        <f t="shared" si="576"/>
        <v>80</v>
      </c>
      <c r="V718" s="151">
        <v>13</v>
      </c>
      <c r="W718" s="109">
        <f t="shared" si="577"/>
        <v>3.4937499999999999</v>
      </c>
      <c r="X718" s="151">
        <v>411</v>
      </c>
      <c r="Y718" s="328"/>
      <c r="Z718" s="124">
        <f t="shared" si="573"/>
        <v>424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22</v>
      </c>
      <c r="R721" s="109">
        <f t="shared" si="574"/>
        <v>2.7273251455918815E-2</v>
      </c>
      <c r="S721" s="151">
        <v>81</v>
      </c>
      <c r="T721" s="109">
        <f t="shared" si="575"/>
        <v>0.68576491435321918</v>
      </c>
      <c r="U721" s="104">
        <f t="shared" si="576"/>
        <v>103</v>
      </c>
      <c r="V721" s="151">
        <v>7</v>
      </c>
      <c r="W721" s="109">
        <f t="shared" si="577"/>
        <v>1.8812500000000001</v>
      </c>
      <c r="X721" s="151">
        <v>567</v>
      </c>
      <c r="Y721" s="328"/>
      <c r="Z721" s="124">
        <f t="shared" si="573"/>
        <v>574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2</v>
      </c>
      <c r="R722" s="109">
        <f t="shared" si="574"/>
        <v>2.4793864959926195E-3</v>
      </c>
      <c r="S722" s="151">
        <v>96</v>
      </c>
      <c r="T722" s="109">
        <f t="shared" si="575"/>
        <v>0.81275841701122264</v>
      </c>
      <c r="U722" s="104">
        <f t="shared" si="576"/>
        <v>98</v>
      </c>
      <c r="V722" s="151">
        <v>7</v>
      </c>
      <c r="W722" s="109">
        <f t="shared" si="577"/>
        <v>1.8812500000000001</v>
      </c>
      <c r="X722" s="151">
        <v>610</v>
      </c>
      <c r="Y722" s="328"/>
      <c r="Z722" s="124">
        <f t="shared" si="573"/>
        <v>617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2</v>
      </c>
      <c r="R723" s="109">
        <f t="shared" ref="R723:R730" si="578">Q723/Q$68</f>
        <v>2.4793864959926195E-3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103</v>
      </c>
      <c r="V723" s="151">
        <v>0</v>
      </c>
      <c r="W723" s="109">
        <f t="shared" ref="W723:W730" si="581">V723/$V$68</f>
        <v>0</v>
      </c>
      <c r="X723" s="151">
        <v>679</v>
      </c>
      <c r="Y723" s="328"/>
      <c r="Z723" s="124">
        <f t="shared" ref="Z723:Z730" si="582">V723+X723</f>
        <v>679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1</v>
      </c>
      <c r="R724" s="109">
        <f t="shared" si="578"/>
        <v>1.2396932479963097E-3</v>
      </c>
      <c r="S724" s="151">
        <v>160</v>
      </c>
      <c r="T724" s="109">
        <f t="shared" si="579"/>
        <v>1.354597361685371</v>
      </c>
      <c r="U724" s="104">
        <f t="shared" si="580"/>
        <v>161</v>
      </c>
      <c r="V724" s="151">
        <v>2</v>
      </c>
      <c r="W724" s="109">
        <f t="shared" si="581"/>
        <v>0.53749999999999998</v>
      </c>
      <c r="X724" s="151">
        <v>653</v>
      </c>
      <c r="Y724" s="328"/>
      <c r="Z724" s="124">
        <f t="shared" si="582"/>
        <v>655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1</v>
      </c>
      <c r="R725" s="109">
        <f t="shared" si="578"/>
        <v>1.2396932479963097E-3</v>
      </c>
      <c r="S725" s="151">
        <v>244</v>
      </c>
      <c r="T725" s="109">
        <f t="shared" si="579"/>
        <v>2.065760976570191</v>
      </c>
      <c r="U725" s="104">
        <f t="shared" si="580"/>
        <v>245</v>
      </c>
      <c r="V725" s="151">
        <v>2</v>
      </c>
      <c r="W725" s="109">
        <f t="shared" si="581"/>
        <v>0.53749999999999998</v>
      </c>
      <c r="X725" s="151">
        <v>625</v>
      </c>
      <c r="Y725" s="328"/>
      <c r="Z725" s="124">
        <f t="shared" si="582"/>
        <v>627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2</v>
      </c>
      <c r="R728" s="109">
        <f t="shared" si="578"/>
        <v>2.4793864959926195E-3</v>
      </c>
      <c r="S728" s="151">
        <v>204</v>
      </c>
      <c r="T728" s="109">
        <f t="shared" si="579"/>
        <v>1.7271116361488481</v>
      </c>
      <c r="U728" s="104">
        <f t="shared" si="580"/>
        <v>206</v>
      </c>
      <c r="V728" s="151">
        <v>5</v>
      </c>
      <c r="W728" s="109">
        <f t="shared" si="581"/>
        <v>1.34375</v>
      </c>
      <c r="X728" s="151">
        <v>767</v>
      </c>
      <c r="Y728" s="328"/>
      <c r="Z728" s="124">
        <f t="shared" si="582"/>
        <v>772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2</v>
      </c>
      <c r="R729" s="109">
        <f t="shared" si="578"/>
        <v>2.4793864959926195E-3</v>
      </c>
      <c r="S729" s="151">
        <v>127</v>
      </c>
      <c r="T729" s="109">
        <f t="shared" si="579"/>
        <v>1.0752116558377633</v>
      </c>
      <c r="U729" s="104">
        <f t="shared" si="580"/>
        <v>129</v>
      </c>
      <c r="V729" s="151">
        <v>5</v>
      </c>
      <c r="W729" s="109">
        <f t="shared" si="581"/>
        <v>1.34375</v>
      </c>
      <c r="X729" s="151">
        <v>776</v>
      </c>
      <c r="Y729" s="328"/>
      <c r="Z729" s="124">
        <f t="shared" si="582"/>
        <v>781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3</v>
      </c>
      <c r="R730" s="109">
        <f t="shared" si="578"/>
        <v>3.7190797439889296E-3</v>
      </c>
      <c r="S730" s="151">
        <v>194</v>
      </c>
      <c r="T730" s="109">
        <f t="shared" si="579"/>
        <v>1.6424493010435124</v>
      </c>
      <c r="U730" s="104">
        <f t="shared" si="580"/>
        <v>197</v>
      </c>
      <c r="V730" s="151">
        <v>5</v>
      </c>
      <c r="W730" s="109">
        <f t="shared" si="581"/>
        <v>1.34375</v>
      </c>
      <c r="X730" s="151">
        <v>583</v>
      </c>
      <c r="Y730" s="328"/>
      <c r="Z730" s="124">
        <f t="shared" si="582"/>
        <v>588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3</v>
      </c>
      <c r="R731" s="109">
        <f t="shared" ref="R731:R735" si="583">Q731/Q$68</f>
        <v>3.7190797439889296E-3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206</v>
      </c>
      <c r="V731" s="151">
        <v>9</v>
      </c>
      <c r="W731" s="109">
        <f t="shared" ref="W731:W735" si="586">V731/$V$68</f>
        <v>2.4187500000000002</v>
      </c>
      <c r="X731" s="151">
        <v>845</v>
      </c>
      <c r="Y731" s="328"/>
      <c r="Z731" s="124">
        <f t="shared" ref="Z731:Z735" si="587">V731+X731</f>
        <v>854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0</v>
      </c>
      <c r="R732" s="109">
        <f t="shared" si="583"/>
        <v>0</v>
      </c>
      <c r="S732" s="151">
        <v>54</v>
      </c>
      <c r="T732" s="109">
        <f t="shared" si="584"/>
        <v>0.45717660956881273</v>
      </c>
      <c r="U732" s="104">
        <f t="shared" si="585"/>
        <v>54</v>
      </c>
      <c r="V732" s="151">
        <v>1</v>
      </c>
      <c r="W732" s="109">
        <f t="shared" si="586"/>
        <v>0.26874999999999999</v>
      </c>
      <c r="X732" s="151">
        <v>184</v>
      </c>
      <c r="Y732" s="328"/>
      <c r="Z732" s="124">
        <f t="shared" si="587"/>
        <v>185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9</v>
      </c>
      <c r="R735" s="109">
        <f t="shared" si="583"/>
        <v>1.1157239231966789E-2</v>
      </c>
      <c r="S735" s="151">
        <v>189</v>
      </c>
      <c r="T735" s="109">
        <f t="shared" si="584"/>
        <v>1.6001181334908445</v>
      </c>
      <c r="U735" s="104">
        <f t="shared" si="585"/>
        <v>198</v>
      </c>
      <c r="V735" s="151">
        <v>3</v>
      </c>
      <c r="W735" s="109">
        <f t="shared" si="586"/>
        <v>0.80625000000000002</v>
      </c>
      <c r="X735" s="151">
        <v>727</v>
      </c>
      <c r="Y735" s="328"/>
      <c r="Z735" s="124">
        <f t="shared" si="587"/>
        <v>730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4</v>
      </c>
      <c r="R736" s="109">
        <f t="shared" ref="R736" si="588">Q736/Q$68</f>
        <v>4.9587729919852389E-3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335</v>
      </c>
      <c r="V736" s="151">
        <v>14</v>
      </c>
      <c r="W736" s="109">
        <f t="shared" ref="W736" si="591">V736/$V$68</f>
        <v>3.7625000000000002</v>
      </c>
      <c r="X736" s="151">
        <v>811</v>
      </c>
      <c r="Y736" s="328"/>
      <c r="Z736" s="124">
        <f t="shared" ref="Z736" si="592">V736+X736</f>
        <v>825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2</v>
      </c>
      <c r="R737" s="109">
        <f t="shared" ref="R737:R744" si="593">Q737/Q$68</f>
        <v>2.4793864959926195E-3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332</v>
      </c>
      <c r="V737" s="151">
        <v>6</v>
      </c>
      <c r="W737" s="109">
        <f t="shared" ref="W737:W744" si="596">V737/$V$68</f>
        <v>1.6125</v>
      </c>
      <c r="X737" s="151">
        <v>1026</v>
      </c>
      <c r="Y737" s="328"/>
      <c r="Z737" s="124">
        <f t="shared" ref="Z737:Z744" si="597">V737+X737</f>
        <v>1032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8" customFormat="1" ht="15" customHeight="1" x14ac:dyDescent="0.3">
      <c r="B738" s="239">
        <v>44560</v>
      </c>
      <c r="C738" s="517"/>
      <c r="D738" s="517"/>
      <c r="E738" s="517"/>
      <c r="F738" s="517"/>
      <c r="G738" s="517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2</v>
      </c>
      <c r="R738" s="109">
        <f t="shared" si="593"/>
        <v>2.4793864959926195E-3</v>
      </c>
      <c r="S738" s="151">
        <v>328</v>
      </c>
      <c r="T738" s="109">
        <f t="shared" si="594"/>
        <v>2.7769245914550109</v>
      </c>
      <c r="U738" s="104">
        <f t="shared" si="595"/>
        <v>330</v>
      </c>
      <c r="V738" s="151">
        <v>1</v>
      </c>
      <c r="W738" s="109">
        <f t="shared" si="596"/>
        <v>0.26874999999999999</v>
      </c>
      <c r="X738" s="151">
        <v>1202</v>
      </c>
      <c r="Y738" s="328"/>
      <c r="Z738" s="124">
        <f t="shared" si="597"/>
        <v>1203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8" customFormat="1" ht="15" customHeight="1" x14ac:dyDescent="0.3">
      <c r="B739" s="239">
        <v>44561</v>
      </c>
      <c r="C739" s="517"/>
      <c r="D739" s="517"/>
      <c r="E739" s="517"/>
      <c r="F739" s="517"/>
      <c r="G739" s="517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8</v>
      </c>
      <c r="R739" s="109">
        <f t="shared" si="593"/>
        <v>9.9175459839704778E-3</v>
      </c>
      <c r="S739" s="151">
        <v>74</v>
      </c>
      <c r="T739" s="109">
        <f t="shared" si="594"/>
        <v>0.62650127977948411</v>
      </c>
      <c r="U739" s="104">
        <f t="shared" si="595"/>
        <v>82</v>
      </c>
      <c r="V739" s="151">
        <v>6</v>
      </c>
      <c r="W739" s="109">
        <f t="shared" si="596"/>
        <v>1.6125</v>
      </c>
      <c r="X739" s="151">
        <v>265</v>
      </c>
      <c r="Y739" s="328"/>
      <c r="Z739" s="124">
        <f t="shared" si="597"/>
        <v>271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8" customFormat="1" ht="15" customHeight="1" x14ac:dyDescent="0.3">
      <c r="B740" s="239">
        <v>44562</v>
      </c>
      <c r="C740" s="517"/>
      <c r="D740" s="517"/>
      <c r="E740" s="517"/>
      <c r="F740" s="517"/>
      <c r="G740" s="517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8" customFormat="1" ht="15" customHeight="1" x14ac:dyDescent="0.3">
      <c r="B741" s="239">
        <v>44563</v>
      </c>
      <c r="C741" s="517"/>
      <c r="D741" s="517"/>
      <c r="E741" s="517"/>
      <c r="F741" s="517"/>
      <c r="G741" s="517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8" customFormat="1" ht="15" customHeight="1" x14ac:dyDescent="0.3">
      <c r="B742" s="239">
        <v>44564</v>
      </c>
      <c r="C742" s="517"/>
      <c r="D742" s="517"/>
      <c r="E742" s="517"/>
      <c r="F742" s="517"/>
      <c r="G742" s="517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0</v>
      </c>
      <c r="R742" s="109">
        <f t="shared" si="593"/>
        <v>0</v>
      </c>
      <c r="S742" s="151">
        <v>108</v>
      </c>
      <c r="T742" s="109">
        <f t="shared" si="594"/>
        <v>0.91435321913762546</v>
      </c>
      <c r="U742" s="104">
        <f t="shared" si="595"/>
        <v>108</v>
      </c>
      <c r="V742" s="151">
        <v>16</v>
      </c>
      <c r="W742" s="109">
        <f t="shared" si="596"/>
        <v>4.3</v>
      </c>
      <c r="X742" s="151">
        <v>432</v>
      </c>
      <c r="Y742" s="328"/>
      <c r="Z742" s="124">
        <f t="shared" si="597"/>
        <v>448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8" customFormat="1" ht="15" customHeight="1" x14ac:dyDescent="0.3">
      <c r="B743" s="239">
        <v>44565</v>
      </c>
      <c r="C743" s="517"/>
      <c r="D743" s="517"/>
      <c r="E743" s="517"/>
      <c r="F743" s="517"/>
      <c r="G743" s="517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0</v>
      </c>
      <c r="R743" s="109">
        <f t="shared" si="593"/>
        <v>0</v>
      </c>
      <c r="S743" s="151">
        <v>86</v>
      </c>
      <c r="T743" s="109">
        <f t="shared" si="594"/>
        <v>0.72809608190588693</v>
      </c>
      <c r="U743" s="104">
        <f t="shared" si="595"/>
        <v>86</v>
      </c>
      <c r="V743" s="151">
        <v>7</v>
      </c>
      <c r="W743" s="109">
        <f t="shared" si="596"/>
        <v>1.8812500000000001</v>
      </c>
      <c r="X743" s="151">
        <v>607</v>
      </c>
      <c r="Y743" s="328"/>
      <c r="Z743" s="124">
        <f t="shared" si="597"/>
        <v>614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8" customFormat="1" ht="15" customHeight="1" x14ac:dyDescent="0.3">
      <c r="B744" s="239">
        <v>44566</v>
      </c>
      <c r="C744" s="517"/>
      <c r="D744" s="517"/>
      <c r="E744" s="517"/>
      <c r="F744" s="517"/>
      <c r="G744" s="517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2</v>
      </c>
      <c r="R744" s="109">
        <f t="shared" si="593"/>
        <v>2.4793864959926195E-3</v>
      </c>
      <c r="S744" s="151">
        <v>66</v>
      </c>
      <c r="T744" s="109">
        <f t="shared" si="594"/>
        <v>0.5587714116952156</v>
      </c>
      <c r="U744" s="104">
        <f t="shared" si="595"/>
        <v>68</v>
      </c>
      <c r="V744" s="151">
        <v>2</v>
      </c>
      <c r="W744" s="109">
        <f t="shared" si="596"/>
        <v>0.53749999999999998</v>
      </c>
      <c r="X744" s="151">
        <v>414</v>
      </c>
      <c r="Y744" s="328"/>
      <c r="Z744" s="124">
        <f t="shared" si="597"/>
        <v>416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8" customFormat="1" ht="15" customHeight="1" x14ac:dyDescent="0.3">
      <c r="B745" s="239">
        <v>44567</v>
      </c>
      <c r="C745" s="524"/>
      <c r="D745" s="524"/>
      <c r="E745" s="524"/>
      <c r="F745" s="524"/>
      <c r="G745" s="524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1</v>
      </c>
      <c r="R745" s="109">
        <f t="shared" ref="R745:R751" si="598">Q745/Q$68</f>
        <v>1.2396932479963097E-3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45</v>
      </c>
      <c r="V745" s="151">
        <v>14</v>
      </c>
      <c r="W745" s="109">
        <f t="shared" ref="W745:W751" si="601">V745/$V$68</f>
        <v>3.7625000000000002</v>
      </c>
      <c r="X745" s="151">
        <v>385</v>
      </c>
      <c r="Y745" s="328"/>
      <c r="Z745" s="124">
        <f t="shared" ref="Z745:Z751" si="602">V745+X745</f>
        <v>399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8" customFormat="1" ht="15" customHeight="1" x14ac:dyDescent="0.3">
      <c r="B746" s="239">
        <v>44568</v>
      </c>
      <c r="C746" s="524"/>
      <c r="D746" s="524"/>
      <c r="E746" s="524"/>
      <c r="F746" s="524"/>
      <c r="G746" s="524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1</v>
      </c>
      <c r="R746" s="109">
        <f t="shared" si="598"/>
        <v>1.2396932479963097E-3</v>
      </c>
      <c r="S746" s="151">
        <v>26</v>
      </c>
      <c r="T746" s="109">
        <f t="shared" si="599"/>
        <v>0.22012207127387282</v>
      </c>
      <c r="U746" s="104">
        <f t="shared" si="600"/>
        <v>27</v>
      </c>
      <c r="V746" s="151">
        <v>12</v>
      </c>
      <c r="W746" s="109">
        <f t="shared" si="601"/>
        <v>3.2250000000000001</v>
      </c>
      <c r="X746" s="151">
        <v>292</v>
      </c>
      <c r="Y746" s="328"/>
      <c r="Z746" s="124">
        <f t="shared" si="602"/>
        <v>304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8" customFormat="1" ht="15" customHeight="1" x14ac:dyDescent="0.3">
      <c r="B747" s="239">
        <v>44569</v>
      </c>
      <c r="C747" s="524"/>
      <c r="D747" s="524"/>
      <c r="E747" s="524"/>
      <c r="F747" s="524"/>
      <c r="G747" s="524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8" customFormat="1" ht="15" customHeight="1" x14ac:dyDescent="0.3">
      <c r="B748" s="239">
        <v>44570</v>
      </c>
      <c r="C748" s="524"/>
      <c r="D748" s="524"/>
      <c r="E748" s="524"/>
      <c r="F748" s="524"/>
      <c r="G748" s="524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8" customFormat="1" ht="15" customHeight="1" x14ac:dyDescent="0.3">
      <c r="B749" s="239">
        <v>44571</v>
      </c>
      <c r="C749" s="524"/>
      <c r="D749" s="524"/>
      <c r="E749" s="524"/>
      <c r="F749" s="524"/>
      <c r="G749" s="524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0</v>
      </c>
      <c r="R749" s="109">
        <f t="shared" si="598"/>
        <v>0</v>
      </c>
      <c r="S749" s="151">
        <v>53</v>
      </c>
      <c r="T749" s="109">
        <f t="shared" si="599"/>
        <v>0.44871037605827918</v>
      </c>
      <c r="U749" s="104">
        <f t="shared" si="600"/>
        <v>53</v>
      </c>
      <c r="V749" s="151">
        <v>1</v>
      </c>
      <c r="W749" s="109">
        <f t="shared" si="601"/>
        <v>0.26874999999999999</v>
      </c>
      <c r="X749" s="151">
        <v>365</v>
      </c>
      <c r="Y749" s="328"/>
      <c r="Z749" s="124">
        <f t="shared" si="602"/>
        <v>366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8" customFormat="1" ht="15" customHeight="1" x14ac:dyDescent="0.3">
      <c r="B750" s="239">
        <v>44572</v>
      </c>
      <c r="C750" s="524"/>
      <c r="D750" s="524"/>
      <c r="E750" s="524"/>
      <c r="F750" s="524"/>
      <c r="G750" s="524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0</v>
      </c>
      <c r="R750" s="109">
        <f t="shared" si="598"/>
        <v>0</v>
      </c>
      <c r="S750" s="151">
        <v>57</v>
      </c>
      <c r="T750" s="109">
        <f t="shared" si="599"/>
        <v>0.48257531010041343</v>
      </c>
      <c r="U750" s="104">
        <f t="shared" si="600"/>
        <v>57</v>
      </c>
      <c r="V750" s="151">
        <v>2</v>
      </c>
      <c r="W750" s="109">
        <f t="shared" si="601"/>
        <v>0.53749999999999998</v>
      </c>
      <c r="X750" s="151">
        <v>379</v>
      </c>
      <c r="Y750" s="328"/>
      <c r="Z750" s="124">
        <f t="shared" si="602"/>
        <v>381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8" customFormat="1" ht="15" customHeight="1" x14ac:dyDescent="0.3">
      <c r="B751" s="239">
        <v>44573</v>
      </c>
      <c r="C751" s="524"/>
      <c r="D751" s="524"/>
      <c r="E751" s="524"/>
      <c r="F751" s="524"/>
      <c r="G751" s="524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3</v>
      </c>
      <c r="R751" s="109">
        <f t="shared" si="598"/>
        <v>3.7190797439889296E-3</v>
      </c>
      <c r="S751" s="151">
        <v>47</v>
      </c>
      <c r="T751" s="109">
        <f t="shared" si="599"/>
        <v>0.39791297499507777</v>
      </c>
      <c r="U751" s="104">
        <f t="shared" si="600"/>
        <v>50</v>
      </c>
      <c r="V751" s="151">
        <v>3</v>
      </c>
      <c r="W751" s="109">
        <f t="shared" si="601"/>
        <v>0.80625000000000002</v>
      </c>
      <c r="X751" s="151">
        <v>441</v>
      </c>
      <c r="Y751" s="328"/>
      <c r="Z751" s="124">
        <f t="shared" si="602"/>
        <v>444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8" customFormat="1" ht="15" customHeight="1" x14ac:dyDescent="0.3">
      <c r="B752" s="239">
        <v>44574</v>
      </c>
      <c r="C752" s="525"/>
      <c r="D752" s="525"/>
      <c r="E752" s="525"/>
      <c r="F752" s="525"/>
      <c r="G752" s="525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0</v>
      </c>
      <c r="R752" s="109">
        <f t="shared" ref="R752:R757" si="603">Q752/Q$68</f>
        <v>0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41</v>
      </c>
      <c r="V752" s="151">
        <v>2</v>
      </c>
      <c r="W752" s="109">
        <f t="shared" ref="W752:W757" si="606">V752/$V$68</f>
        <v>0.53749999999999998</v>
      </c>
      <c r="X752" s="151">
        <v>334</v>
      </c>
      <c r="Y752" s="328"/>
      <c r="Z752" s="124">
        <f t="shared" ref="Z752:Z757" si="607">V752+X752</f>
        <v>336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8" customFormat="1" ht="15" customHeight="1" x14ac:dyDescent="0.3">
      <c r="B753" s="239">
        <v>44575</v>
      </c>
      <c r="C753" s="525"/>
      <c r="D753" s="525"/>
      <c r="E753" s="525"/>
      <c r="F753" s="525"/>
      <c r="G753" s="525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1</v>
      </c>
      <c r="R753" s="109">
        <f t="shared" si="603"/>
        <v>1.2396932479963097E-3</v>
      </c>
      <c r="S753" s="151">
        <v>54</v>
      </c>
      <c r="T753" s="109">
        <f t="shared" si="604"/>
        <v>0.45717660956881273</v>
      </c>
      <c r="U753" s="104">
        <f t="shared" si="605"/>
        <v>55</v>
      </c>
      <c r="V753" s="151">
        <v>2</v>
      </c>
      <c r="W753" s="109">
        <f t="shared" si="606"/>
        <v>0.53749999999999998</v>
      </c>
      <c r="X753" s="151">
        <v>285</v>
      </c>
      <c r="Y753" s="328"/>
      <c r="Z753" s="124">
        <f t="shared" si="607"/>
        <v>287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8" customFormat="1" ht="15" customHeight="1" x14ac:dyDescent="0.3">
      <c r="B754" s="239">
        <v>44576</v>
      </c>
      <c r="C754" s="525"/>
      <c r="D754" s="525"/>
      <c r="E754" s="525"/>
      <c r="F754" s="525"/>
      <c r="G754" s="525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8" customFormat="1" ht="15" customHeight="1" x14ac:dyDescent="0.3">
      <c r="B755" s="239">
        <v>44577</v>
      </c>
      <c r="C755" s="525"/>
      <c r="D755" s="525"/>
      <c r="E755" s="525"/>
      <c r="F755" s="525"/>
      <c r="G755" s="525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8" customFormat="1" ht="15" customHeight="1" x14ac:dyDescent="0.3">
      <c r="B756" s="239">
        <v>44578</v>
      </c>
      <c r="C756" s="525"/>
      <c r="D756" s="525"/>
      <c r="E756" s="525"/>
      <c r="F756" s="525"/>
      <c r="G756" s="525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1</v>
      </c>
      <c r="R756" s="109">
        <f t="shared" si="603"/>
        <v>1.2396932479963097E-3</v>
      </c>
      <c r="S756" s="151">
        <v>58</v>
      </c>
      <c r="T756" s="109">
        <f t="shared" si="604"/>
        <v>0.49104154361094704</v>
      </c>
      <c r="U756" s="104">
        <f t="shared" si="605"/>
        <v>59</v>
      </c>
      <c r="V756" s="151">
        <v>5</v>
      </c>
      <c r="W756" s="109">
        <f t="shared" si="606"/>
        <v>1.34375</v>
      </c>
      <c r="X756" s="151">
        <v>315</v>
      </c>
      <c r="Y756" s="328"/>
      <c r="Z756" s="124">
        <f t="shared" si="607"/>
        <v>320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8" customFormat="1" ht="15" customHeight="1" x14ac:dyDescent="0.3">
      <c r="B757" s="239">
        <v>44579</v>
      </c>
      <c r="C757" s="525"/>
      <c r="D757" s="525"/>
      <c r="E757" s="525"/>
      <c r="F757" s="525"/>
      <c r="G757" s="525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0</v>
      </c>
      <c r="R757" s="109">
        <f t="shared" si="603"/>
        <v>0</v>
      </c>
      <c r="S757" s="151">
        <v>113</v>
      </c>
      <c r="T757" s="109">
        <f t="shared" si="604"/>
        <v>0.95668438669029332</v>
      </c>
      <c r="U757" s="104">
        <f t="shared" si="605"/>
        <v>113</v>
      </c>
      <c r="V757" s="151">
        <v>2</v>
      </c>
      <c r="W757" s="109">
        <f t="shared" si="606"/>
        <v>0.53749999999999998</v>
      </c>
      <c r="X757" s="151">
        <v>385</v>
      </c>
      <c r="Y757" s="328"/>
      <c r="Z757" s="124">
        <f t="shared" si="607"/>
        <v>387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8" customFormat="1" ht="15" customHeight="1" x14ac:dyDescent="0.3">
      <c r="B758" s="239">
        <v>44580</v>
      </c>
      <c r="C758" s="525"/>
      <c r="D758" s="525"/>
      <c r="E758" s="525"/>
      <c r="F758" s="525"/>
      <c r="G758" s="525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0</v>
      </c>
      <c r="R758" s="109">
        <f t="shared" ref="R758:R765" si="608">Q758/Q$68</f>
        <v>0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93</v>
      </c>
      <c r="V758" s="151">
        <v>3</v>
      </c>
      <c r="W758" s="109">
        <f t="shared" ref="W758:W765" si="611">V758/$V$68</f>
        <v>0.80625000000000002</v>
      </c>
      <c r="X758" s="151">
        <v>388</v>
      </c>
      <c r="Y758" s="328"/>
      <c r="Z758" s="124">
        <f t="shared" ref="Z758:Z765" si="612">V758+X758</f>
        <v>391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8" customFormat="1" ht="15" customHeight="1" x14ac:dyDescent="0.3">
      <c r="B759" s="239">
        <v>44581</v>
      </c>
      <c r="C759" s="526"/>
      <c r="D759" s="526"/>
      <c r="E759" s="526"/>
      <c r="F759" s="526"/>
      <c r="G759" s="526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0</v>
      </c>
      <c r="R759" s="109">
        <f t="shared" si="608"/>
        <v>0</v>
      </c>
      <c r="S759" s="151">
        <v>129</v>
      </c>
      <c r="T759" s="109">
        <f t="shared" si="609"/>
        <v>1.0921441228588304</v>
      </c>
      <c r="U759" s="104">
        <f t="shared" si="610"/>
        <v>129</v>
      </c>
      <c r="V759" s="151">
        <v>6</v>
      </c>
      <c r="W759" s="109">
        <f t="shared" si="611"/>
        <v>1.6125</v>
      </c>
      <c r="X759" s="151">
        <v>387</v>
      </c>
      <c r="Y759" s="328"/>
      <c r="Z759" s="124">
        <f t="shared" si="612"/>
        <v>393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8" customFormat="1" ht="15" customHeight="1" x14ac:dyDescent="0.3">
      <c r="B760" s="239">
        <v>44582</v>
      </c>
      <c r="C760" s="526"/>
      <c r="D760" s="526"/>
      <c r="E760" s="526"/>
      <c r="F760" s="526"/>
      <c r="G760" s="526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1</v>
      </c>
      <c r="R760" s="109">
        <f t="shared" si="608"/>
        <v>1.2396932479963097E-3</v>
      </c>
      <c r="S760" s="151">
        <v>45</v>
      </c>
      <c r="T760" s="109">
        <f t="shared" si="609"/>
        <v>0.38098050797401062</v>
      </c>
      <c r="U760" s="104">
        <f t="shared" si="610"/>
        <v>46</v>
      </c>
      <c r="V760" s="151">
        <v>1</v>
      </c>
      <c r="W760" s="109">
        <f t="shared" si="611"/>
        <v>0.26874999999999999</v>
      </c>
      <c r="X760" s="151">
        <v>252</v>
      </c>
      <c r="Y760" s="328"/>
      <c r="Z760" s="124">
        <f t="shared" si="612"/>
        <v>253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8" customFormat="1" ht="15" customHeight="1" x14ac:dyDescent="0.3">
      <c r="B761" s="239">
        <v>44583</v>
      </c>
      <c r="C761" s="526"/>
      <c r="D761" s="526"/>
      <c r="E761" s="526"/>
      <c r="F761" s="526"/>
      <c r="G761" s="526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8" customFormat="1" ht="15" customHeight="1" x14ac:dyDescent="0.3">
      <c r="B762" s="239">
        <v>44584</v>
      </c>
      <c r="C762" s="526"/>
      <c r="D762" s="526"/>
      <c r="E762" s="526"/>
      <c r="F762" s="526"/>
      <c r="G762" s="526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8" customFormat="1" ht="15" customHeight="1" x14ac:dyDescent="0.3">
      <c r="B763" s="239">
        <v>44585</v>
      </c>
      <c r="C763" s="526"/>
      <c r="D763" s="526"/>
      <c r="E763" s="526"/>
      <c r="F763" s="526"/>
      <c r="G763" s="526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</v>
      </c>
      <c r="R763" s="109">
        <f t="shared" si="608"/>
        <v>4.9587729919852389E-3</v>
      </c>
      <c r="S763" s="151">
        <v>139</v>
      </c>
      <c r="T763" s="109">
        <f t="shared" si="609"/>
        <v>1.1768064579641662</v>
      </c>
      <c r="U763" s="104">
        <f t="shared" si="610"/>
        <v>143</v>
      </c>
      <c r="V763" s="151">
        <v>3</v>
      </c>
      <c r="W763" s="109">
        <f t="shared" si="611"/>
        <v>0.80625000000000002</v>
      </c>
      <c r="X763" s="151">
        <v>423</v>
      </c>
      <c r="Y763" s="328"/>
      <c r="Z763" s="124">
        <f t="shared" si="612"/>
        <v>426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8" customFormat="1" ht="15" customHeight="1" x14ac:dyDescent="0.3">
      <c r="B764" s="239">
        <v>44586</v>
      </c>
      <c r="C764" s="526"/>
      <c r="D764" s="526"/>
      <c r="E764" s="526"/>
      <c r="F764" s="526"/>
      <c r="G764" s="526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1</v>
      </c>
      <c r="R764" s="109">
        <f t="shared" si="608"/>
        <v>1.2396932479963097E-3</v>
      </c>
      <c r="S764" s="151">
        <v>124</v>
      </c>
      <c r="T764" s="109">
        <f t="shared" si="609"/>
        <v>1.0498129553061626</v>
      </c>
      <c r="U764" s="104">
        <f t="shared" si="610"/>
        <v>125</v>
      </c>
      <c r="V764" s="151">
        <v>1</v>
      </c>
      <c r="W764" s="109">
        <f t="shared" si="611"/>
        <v>0.26874999999999999</v>
      </c>
      <c r="X764" s="151">
        <v>535</v>
      </c>
      <c r="Y764" s="328"/>
      <c r="Z764" s="124">
        <f t="shared" si="612"/>
        <v>536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8" customFormat="1" ht="15" customHeight="1" x14ac:dyDescent="0.3">
      <c r="B765" s="239">
        <v>44587</v>
      </c>
      <c r="C765" s="526"/>
      <c r="D765" s="526"/>
      <c r="E765" s="526"/>
      <c r="F765" s="526"/>
      <c r="G765" s="526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0</v>
      </c>
      <c r="R765" s="109">
        <f t="shared" si="608"/>
        <v>0</v>
      </c>
      <c r="S765" s="151">
        <v>123</v>
      </c>
      <c r="T765" s="109">
        <f t="shared" si="609"/>
        <v>1.0413467217956291</v>
      </c>
      <c r="U765" s="104">
        <f t="shared" si="610"/>
        <v>123</v>
      </c>
      <c r="V765" s="151">
        <v>3</v>
      </c>
      <c r="W765" s="109">
        <f t="shared" si="611"/>
        <v>0.80625000000000002</v>
      </c>
      <c r="X765" s="151">
        <v>577</v>
      </c>
      <c r="Y765" s="328"/>
      <c r="Z765" s="124">
        <f t="shared" si="612"/>
        <v>580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8" customFormat="1" ht="15" customHeight="1" x14ac:dyDescent="0.3">
      <c r="B766" s="239">
        <v>44588</v>
      </c>
      <c r="C766" s="527"/>
      <c r="D766" s="527"/>
      <c r="E766" s="527"/>
      <c r="F766" s="527"/>
      <c r="G766" s="527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0</v>
      </c>
      <c r="R766" s="109">
        <f t="shared" ref="R766:R771" si="613">Q766/Q$68</f>
        <v>0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144</v>
      </c>
      <c r="V766" s="151">
        <v>5</v>
      </c>
      <c r="W766" s="109">
        <f t="shared" ref="W766:W771" si="616">V766/$V$68</f>
        <v>1.34375</v>
      </c>
      <c r="X766" s="151">
        <v>739</v>
      </c>
      <c r="Y766" s="328"/>
      <c r="Z766" s="124">
        <f t="shared" ref="Z766:Z771" si="617">V766+X766</f>
        <v>744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8" customFormat="1" ht="15" customHeight="1" x14ac:dyDescent="0.3">
      <c r="B767" s="239">
        <v>44589</v>
      </c>
      <c r="C767" s="527"/>
      <c r="D767" s="527"/>
      <c r="E767" s="527"/>
      <c r="F767" s="527"/>
      <c r="G767" s="527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0</v>
      </c>
      <c r="R767" s="109">
        <f t="shared" si="613"/>
        <v>0</v>
      </c>
      <c r="S767" s="151">
        <v>165</v>
      </c>
      <c r="T767" s="109">
        <f t="shared" si="614"/>
        <v>1.3969285292380389</v>
      </c>
      <c r="U767" s="104">
        <f t="shared" si="615"/>
        <v>165</v>
      </c>
      <c r="V767" s="151">
        <v>1</v>
      </c>
      <c r="W767" s="109">
        <f t="shared" si="616"/>
        <v>0.26874999999999999</v>
      </c>
      <c r="X767" s="151">
        <v>979</v>
      </c>
      <c r="Y767" s="328"/>
      <c r="Z767" s="124">
        <f t="shared" si="617"/>
        <v>980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8" customFormat="1" ht="15" customHeight="1" x14ac:dyDescent="0.3">
      <c r="B768" s="239">
        <v>44590</v>
      </c>
      <c r="C768" s="527"/>
      <c r="D768" s="527"/>
      <c r="E768" s="527"/>
      <c r="F768" s="527"/>
      <c r="G768" s="527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8" customFormat="1" ht="15" customHeight="1" x14ac:dyDescent="0.3">
      <c r="B769" s="239">
        <v>44591</v>
      </c>
      <c r="C769" s="527"/>
      <c r="D769" s="527"/>
      <c r="E769" s="527"/>
      <c r="F769" s="527"/>
      <c r="G769" s="527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8" customFormat="1" ht="15" customHeight="1" x14ac:dyDescent="0.3">
      <c r="B770" s="239">
        <v>44592</v>
      </c>
      <c r="C770" s="527"/>
      <c r="D770" s="527"/>
      <c r="E770" s="527"/>
      <c r="F770" s="527"/>
      <c r="G770" s="527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0</v>
      </c>
      <c r="R770" s="109">
        <f t="shared" si="613"/>
        <v>0</v>
      </c>
      <c r="S770" s="151">
        <v>179</v>
      </c>
      <c r="T770" s="109">
        <f t="shared" si="614"/>
        <v>1.515455798385509</v>
      </c>
      <c r="U770" s="104">
        <f t="shared" si="615"/>
        <v>179</v>
      </c>
      <c r="V770" s="151">
        <v>3</v>
      </c>
      <c r="W770" s="109">
        <f t="shared" si="616"/>
        <v>0.80625000000000002</v>
      </c>
      <c r="X770" s="151">
        <v>1106</v>
      </c>
      <c r="Y770" s="328"/>
      <c r="Z770" s="124">
        <f t="shared" si="617"/>
        <v>1109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8" customFormat="1" ht="15" customHeight="1" x14ac:dyDescent="0.3">
      <c r="B771" s="239">
        <v>44593</v>
      </c>
      <c r="C771" s="527"/>
      <c r="D771" s="527"/>
      <c r="E771" s="527"/>
      <c r="F771" s="527"/>
      <c r="G771" s="527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3</v>
      </c>
      <c r="R771" s="109">
        <f t="shared" si="613"/>
        <v>3.7190797439889296E-3</v>
      </c>
      <c r="S771" s="151">
        <v>46</v>
      </c>
      <c r="T771" s="109">
        <f t="shared" si="614"/>
        <v>0.38944674148454417</v>
      </c>
      <c r="U771" s="104">
        <f t="shared" si="615"/>
        <v>49</v>
      </c>
      <c r="V771" s="151">
        <v>5</v>
      </c>
      <c r="W771" s="109">
        <f t="shared" si="616"/>
        <v>1.34375</v>
      </c>
      <c r="X771" s="151">
        <v>537</v>
      </c>
      <c r="Y771" s="328"/>
      <c r="Z771" s="124">
        <f t="shared" si="617"/>
        <v>542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8" customFormat="1" ht="15" customHeight="1" x14ac:dyDescent="0.3">
      <c r="B772" s="239">
        <v>44594</v>
      </c>
      <c r="C772" s="527"/>
      <c r="D772" s="527"/>
      <c r="E772" s="527"/>
      <c r="F772" s="527"/>
      <c r="G772" s="527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2</v>
      </c>
      <c r="R772" s="109">
        <f t="shared" ref="R772:R779" si="618">Q772/Q$68</f>
        <v>2.4793864959926195E-3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48</v>
      </c>
      <c r="V772" s="151">
        <v>2</v>
      </c>
      <c r="W772" s="109">
        <f t="shared" ref="W772:W779" si="621">V772/$V$68</f>
        <v>0.53749999999999998</v>
      </c>
      <c r="X772" s="151">
        <v>386</v>
      </c>
      <c r="Y772" s="328"/>
      <c r="Z772" s="124">
        <f t="shared" ref="Z772:Z779" si="622">V772+X772</f>
        <v>388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8" customFormat="1" ht="15" customHeight="1" x14ac:dyDescent="0.3">
      <c r="B773" s="239">
        <v>44595</v>
      </c>
      <c r="C773" s="528"/>
      <c r="D773" s="528"/>
      <c r="E773" s="528"/>
      <c r="F773" s="528"/>
      <c r="G773" s="528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1</v>
      </c>
      <c r="R773" s="109">
        <f t="shared" si="618"/>
        <v>1.2396932479963097E-3</v>
      </c>
      <c r="S773" s="151">
        <v>71</v>
      </c>
      <c r="T773" s="109">
        <f t="shared" si="619"/>
        <v>0.60110257924788346</v>
      </c>
      <c r="U773" s="104">
        <f t="shared" si="620"/>
        <v>72</v>
      </c>
      <c r="V773" s="151">
        <v>4</v>
      </c>
      <c r="W773" s="109">
        <f t="shared" si="621"/>
        <v>1.075</v>
      </c>
      <c r="X773" s="151">
        <v>313</v>
      </c>
      <c r="Y773" s="328"/>
      <c r="Z773" s="124">
        <f t="shared" si="622"/>
        <v>317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8" customFormat="1" ht="15" customHeight="1" x14ac:dyDescent="0.3">
      <c r="B774" s="239">
        <v>44596</v>
      </c>
      <c r="C774" s="528"/>
      <c r="D774" s="528"/>
      <c r="E774" s="528"/>
      <c r="F774" s="528"/>
      <c r="G774" s="528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</v>
      </c>
      <c r="R774" s="109">
        <f t="shared" si="618"/>
        <v>2.4793864959926195E-3</v>
      </c>
      <c r="S774" s="151">
        <v>52</v>
      </c>
      <c r="T774" s="109">
        <f t="shared" si="619"/>
        <v>0.44024414254774563</v>
      </c>
      <c r="U774" s="104">
        <f t="shared" si="620"/>
        <v>54</v>
      </c>
      <c r="V774" s="151">
        <v>4</v>
      </c>
      <c r="W774" s="109">
        <f t="shared" si="621"/>
        <v>1.075</v>
      </c>
      <c r="X774" s="151">
        <v>242</v>
      </c>
      <c r="Y774" s="328"/>
      <c r="Z774" s="124">
        <f t="shared" si="622"/>
        <v>246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8" customFormat="1" ht="15" customHeight="1" x14ac:dyDescent="0.3">
      <c r="B775" s="239">
        <v>44597</v>
      </c>
      <c r="C775" s="528"/>
      <c r="D775" s="528"/>
      <c r="E775" s="528"/>
      <c r="F775" s="528"/>
      <c r="G775" s="528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8" customFormat="1" ht="15" customHeight="1" x14ac:dyDescent="0.3">
      <c r="B776" s="239">
        <v>44598</v>
      </c>
      <c r="C776" s="528"/>
      <c r="D776" s="528"/>
      <c r="E776" s="528"/>
      <c r="F776" s="528"/>
      <c r="G776" s="528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8" customFormat="1" ht="15" customHeight="1" x14ac:dyDescent="0.3">
      <c r="B777" s="239">
        <v>44599</v>
      </c>
      <c r="C777" s="528"/>
      <c r="D777" s="528"/>
      <c r="E777" s="528"/>
      <c r="F777" s="528"/>
      <c r="G777" s="528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0</v>
      </c>
      <c r="R777" s="109">
        <f t="shared" si="618"/>
        <v>0</v>
      </c>
      <c r="S777" s="151">
        <v>76</v>
      </c>
      <c r="T777" s="109">
        <f t="shared" si="619"/>
        <v>0.64343374680055132</v>
      </c>
      <c r="U777" s="104">
        <f t="shared" si="620"/>
        <v>76</v>
      </c>
      <c r="V777" s="151">
        <v>4</v>
      </c>
      <c r="W777" s="109">
        <f t="shared" si="621"/>
        <v>1.075</v>
      </c>
      <c r="X777" s="151">
        <v>335</v>
      </c>
      <c r="Y777" s="328"/>
      <c r="Z777" s="124">
        <f t="shared" si="622"/>
        <v>339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8" customFormat="1" ht="15" customHeight="1" x14ac:dyDescent="0.3">
      <c r="B778" s="239">
        <v>44600</v>
      </c>
      <c r="C778" s="528"/>
      <c r="D778" s="528"/>
      <c r="E778" s="528"/>
      <c r="F778" s="528"/>
      <c r="G778" s="528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0</v>
      </c>
      <c r="R778" s="109">
        <f t="shared" si="618"/>
        <v>0</v>
      </c>
      <c r="S778" s="151">
        <v>63</v>
      </c>
      <c r="T778" s="109">
        <f t="shared" si="619"/>
        <v>0.53337271116361484</v>
      </c>
      <c r="U778" s="104">
        <f t="shared" si="620"/>
        <v>63</v>
      </c>
      <c r="V778" s="151">
        <v>2</v>
      </c>
      <c r="W778" s="109">
        <f t="shared" si="621"/>
        <v>0.53749999999999998</v>
      </c>
      <c r="X778" s="151">
        <v>339</v>
      </c>
      <c r="Y778" s="328"/>
      <c r="Z778" s="124">
        <f t="shared" si="622"/>
        <v>341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8" customFormat="1" ht="15" customHeight="1" x14ac:dyDescent="0.3">
      <c r="B779" s="239">
        <v>44601</v>
      </c>
      <c r="C779" s="528"/>
      <c r="D779" s="528"/>
      <c r="E779" s="528"/>
      <c r="F779" s="528"/>
      <c r="G779" s="528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1</v>
      </c>
      <c r="R779" s="109">
        <f t="shared" si="618"/>
        <v>1.2396932479963097E-3</v>
      </c>
      <c r="S779" s="151">
        <v>50</v>
      </c>
      <c r="T779" s="109">
        <f t="shared" si="619"/>
        <v>0.42331167552667848</v>
      </c>
      <c r="U779" s="104">
        <f t="shared" si="620"/>
        <v>51</v>
      </c>
      <c r="V779" s="151">
        <v>1</v>
      </c>
      <c r="W779" s="109">
        <f t="shared" si="621"/>
        <v>0.26874999999999999</v>
      </c>
      <c r="X779" s="151">
        <v>327</v>
      </c>
      <c r="Y779" s="328"/>
      <c r="Z779" s="124">
        <f t="shared" si="622"/>
        <v>328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8" customFormat="1" ht="15" customHeight="1" x14ac:dyDescent="0.3">
      <c r="B780" s="239">
        <v>44602</v>
      </c>
      <c r="C780" s="529"/>
      <c r="D780" s="529"/>
      <c r="E780" s="529"/>
      <c r="F780" s="529"/>
      <c r="G780" s="529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0</v>
      </c>
      <c r="R780" s="109">
        <f t="shared" ref="R780:R786" si="623">Q780/Q$68</f>
        <v>0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64</v>
      </c>
      <c r="V780" s="151">
        <v>0</v>
      </c>
      <c r="W780" s="109">
        <f t="shared" ref="W780:W786" si="626">V780/$V$68</f>
        <v>0</v>
      </c>
      <c r="X780" s="151">
        <v>336</v>
      </c>
      <c r="Y780" s="328"/>
      <c r="Z780" s="124">
        <f t="shared" ref="Z780:Z786" si="627">V780+X780</f>
        <v>336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8" customFormat="1" ht="15" customHeight="1" x14ac:dyDescent="0.3">
      <c r="B781" s="239">
        <v>44603</v>
      </c>
      <c r="C781" s="529"/>
      <c r="D781" s="529"/>
      <c r="E781" s="529"/>
      <c r="F781" s="529"/>
      <c r="G781" s="529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0</v>
      </c>
      <c r="R781" s="109">
        <f t="shared" si="623"/>
        <v>0</v>
      </c>
      <c r="S781" s="151">
        <v>57</v>
      </c>
      <c r="T781" s="109">
        <f t="shared" si="624"/>
        <v>0.48257531010041343</v>
      </c>
      <c r="U781" s="104">
        <f t="shared" si="625"/>
        <v>57</v>
      </c>
      <c r="V781" s="151">
        <v>2</v>
      </c>
      <c r="W781" s="109">
        <f t="shared" si="626"/>
        <v>0.53749999999999998</v>
      </c>
      <c r="X781" s="151">
        <v>369</v>
      </c>
      <c r="Y781" s="328"/>
      <c r="Z781" s="124">
        <f t="shared" si="627"/>
        <v>371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8" customFormat="1" ht="15" customHeight="1" x14ac:dyDescent="0.3">
      <c r="B782" s="239">
        <v>44604</v>
      </c>
      <c r="C782" s="529"/>
      <c r="D782" s="529"/>
      <c r="E782" s="529"/>
      <c r="F782" s="529"/>
      <c r="G782" s="529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8" customFormat="1" ht="15" customHeight="1" x14ac:dyDescent="0.3">
      <c r="B783" s="239">
        <v>44605</v>
      </c>
      <c r="C783" s="529"/>
      <c r="D783" s="529"/>
      <c r="E783" s="529"/>
      <c r="F783" s="529"/>
      <c r="G783" s="529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8" customFormat="1" ht="15" customHeight="1" x14ac:dyDescent="0.3">
      <c r="B784" s="239">
        <v>44606</v>
      </c>
      <c r="C784" s="529"/>
      <c r="D784" s="529"/>
      <c r="E784" s="529"/>
      <c r="F784" s="529"/>
      <c r="G784" s="529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0</v>
      </c>
      <c r="R784" s="109">
        <f t="shared" si="623"/>
        <v>0</v>
      </c>
      <c r="S784" s="151">
        <v>84</v>
      </c>
      <c r="T784" s="109">
        <f t="shared" si="624"/>
        <v>0.71116361488481983</v>
      </c>
      <c r="U784" s="104">
        <f t="shared" si="625"/>
        <v>84</v>
      </c>
      <c r="V784" s="151">
        <v>1</v>
      </c>
      <c r="W784" s="109">
        <f t="shared" si="626"/>
        <v>0.26874999999999999</v>
      </c>
      <c r="X784" s="151">
        <v>561</v>
      </c>
      <c r="Y784" s="328"/>
      <c r="Z784" s="124">
        <f t="shared" si="627"/>
        <v>562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8" customFormat="1" ht="15" customHeight="1" x14ac:dyDescent="0.3">
      <c r="B785" s="239">
        <v>44607</v>
      </c>
      <c r="C785" s="529"/>
      <c r="D785" s="529"/>
      <c r="E785" s="529"/>
      <c r="F785" s="529"/>
      <c r="G785" s="529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0</v>
      </c>
      <c r="R785" s="109">
        <f t="shared" si="623"/>
        <v>0</v>
      </c>
      <c r="S785" s="151">
        <v>97</v>
      </c>
      <c r="T785" s="109">
        <f t="shared" si="624"/>
        <v>0.82122465052175619</v>
      </c>
      <c r="U785" s="104">
        <f t="shared" si="625"/>
        <v>97</v>
      </c>
      <c r="V785" s="151">
        <v>3</v>
      </c>
      <c r="W785" s="109">
        <f t="shared" si="626"/>
        <v>0.80625000000000002</v>
      </c>
      <c r="X785" s="151">
        <v>505</v>
      </c>
      <c r="Y785" s="328"/>
      <c r="Z785" s="124">
        <f t="shared" si="627"/>
        <v>508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8" customFormat="1" ht="15" customHeight="1" x14ac:dyDescent="0.3">
      <c r="B786" s="239">
        <v>44608</v>
      </c>
      <c r="C786" s="529"/>
      <c r="D786" s="529"/>
      <c r="E786" s="529"/>
      <c r="F786" s="529"/>
      <c r="G786" s="529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3</v>
      </c>
      <c r="R786" s="109">
        <f t="shared" si="623"/>
        <v>3.7190797439889296E-3</v>
      </c>
      <c r="S786" s="151">
        <v>86</v>
      </c>
      <c r="T786" s="109">
        <f t="shared" si="624"/>
        <v>0.72809608190588693</v>
      </c>
      <c r="U786" s="104">
        <f t="shared" si="625"/>
        <v>89</v>
      </c>
      <c r="V786" s="151">
        <v>8</v>
      </c>
      <c r="W786" s="109">
        <f t="shared" si="626"/>
        <v>2.15</v>
      </c>
      <c r="X786" s="151">
        <v>484</v>
      </c>
      <c r="Y786" s="328"/>
      <c r="Z786" s="124">
        <f t="shared" si="627"/>
        <v>492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8" customFormat="1" ht="15" customHeight="1" x14ac:dyDescent="0.3">
      <c r="B787" s="239">
        <v>44609</v>
      </c>
      <c r="C787" s="530"/>
      <c r="D787" s="530"/>
      <c r="E787" s="530"/>
      <c r="F787" s="530"/>
      <c r="G787" s="530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0</v>
      </c>
      <c r="R787" s="109">
        <f t="shared" ref="R787:R793" si="628">Q787/Q$68</f>
        <v>0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135</v>
      </c>
      <c r="V787" s="151">
        <v>8</v>
      </c>
      <c r="W787" s="109">
        <f t="shared" ref="W787:W793" si="631">V787/$V$68</f>
        <v>2.15</v>
      </c>
      <c r="X787" s="151">
        <v>526</v>
      </c>
      <c r="Y787" s="328"/>
      <c r="Z787" s="124">
        <f t="shared" ref="Z787:Z793" si="632">V787+X787</f>
        <v>534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8" customFormat="1" ht="15" customHeight="1" x14ac:dyDescent="0.3">
      <c r="B788" s="239">
        <v>44610</v>
      </c>
      <c r="C788" s="530"/>
      <c r="D788" s="530"/>
      <c r="E788" s="530"/>
      <c r="F788" s="530"/>
      <c r="G788" s="530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0</v>
      </c>
      <c r="R788" s="109">
        <f t="shared" si="628"/>
        <v>0</v>
      </c>
      <c r="S788" s="151">
        <v>89</v>
      </c>
      <c r="T788" s="109">
        <f t="shared" si="629"/>
        <v>0.75349478243748769</v>
      </c>
      <c r="U788" s="104">
        <f t="shared" si="630"/>
        <v>89</v>
      </c>
      <c r="V788" s="151">
        <v>4</v>
      </c>
      <c r="W788" s="109">
        <f t="shared" si="631"/>
        <v>1.075</v>
      </c>
      <c r="X788" s="151">
        <v>589</v>
      </c>
      <c r="Y788" s="328"/>
      <c r="Z788" s="124">
        <f t="shared" si="632"/>
        <v>593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8" customFormat="1" ht="15" customHeight="1" x14ac:dyDescent="0.3">
      <c r="B789" s="239">
        <v>44611</v>
      </c>
      <c r="C789" s="530"/>
      <c r="D789" s="530"/>
      <c r="E789" s="530"/>
      <c r="F789" s="530"/>
      <c r="G789" s="530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8" customFormat="1" ht="15" customHeight="1" x14ac:dyDescent="0.3">
      <c r="B790" s="239">
        <v>44612</v>
      </c>
      <c r="C790" s="530"/>
      <c r="D790" s="530"/>
      <c r="E790" s="530"/>
      <c r="F790" s="530"/>
      <c r="G790" s="530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8" customFormat="1" ht="15" customHeight="1" x14ac:dyDescent="0.3">
      <c r="B791" s="239">
        <v>44613</v>
      </c>
      <c r="C791" s="530"/>
      <c r="D791" s="530"/>
      <c r="E791" s="530"/>
      <c r="F791" s="530"/>
      <c r="G791" s="530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1</v>
      </c>
      <c r="R791" s="109">
        <f t="shared" si="628"/>
        <v>1.2396932479963097E-3</v>
      </c>
      <c r="S791" s="151">
        <v>121</v>
      </c>
      <c r="T791" s="109">
        <f t="shared" si="629"/>
        <v>1.0244142547745618</v>
      </c>
      <c r="U791" s="104">
        <f t="shared" si="630"/>
        <v>122</v>
      </c>
      <c r="V791" s="151">
        <v>5</v>
      </c>
      <c r="W791" s="109">
        <f t="shared" si="631"/>
        <v>1.34375</v>
      </c>
      <c r="X791" s="151">
        <v>588</v>
      </c>
      <c r="Y791" s="328"/>
      <c r="Z791" s="124">
        <f t="shared" si="632"/>
        <v>593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8" customFormat="1" ht="15" customHeight="1" x14ac:dyDescent="0.3">
      <c r="B792" s="239">
        <v>44614</v>
      </c>
      <c r="C792" s="530"/>
      <c r="D792" s="530"/>
      <c r="E792" s="530"/>
      <c r="F792" s="530"/>
      <c r="G792" s="530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0</v>
      </c>
      <c r="R792" s="109">
        <f t="shared" si="628"/>
        <v>0</v>
      </c>
      <c r="S792" s="151">
        <v>122</v>
      </c>
      <c r="T792" s="109">
        <f t="shared" si="629"/>
        <v>1.0328804882850955</v>
      </c>
      <c r="U792" s="104">
        <f t="shared" si="630"/>
        <v>122</v>
      </c>
      <c r="V792" s="151">
        <v>2</v>
      </c>
      <c r="W792" s="109">
        <f t="shared" si="631"/>
        <v>0.53749999999999998</v>
      </c>
      <c r="X792" s="151">
        <v>697</v>
      </c>
      <c r="Y792" s="328"/>
      <c r="Z792" s="124">
        <f t="shared" si="632"/>
        <v>699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8" customFormat="1" ht="15" customHeight="1" x14ac:dyDescent="0.3">
      <c r="B793" s="239">
        <v>44615</v>
      </c>
      <c r="C793" s="530"/>
      <c r="D793" s="530"/>
      <c r="E793" s="530"/>
      <c r="F793" s="530"/>
      <c r="G793" s="530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0</v>
      </c>
      <c r="R793" s="109">
        <f t="shared" si="628"/>
        <v>0</v>
      </c>
      <c r="S793" s="151">
        <v>153</v>
      </c>
      <c r="T793" s="109">
        <f t="shared" si="629"/>
        <v>1.2953337271116361</v>
      </c>
      <c r="U793" s="104">
        <f t="shared" si="630"/>
        <v>153</v>
      </c>
      <c r="V793" s="151">
        <v>5</v>
      </c>
      <c r="W793" s="109">
        <f t="shared" si="631"/>
        <v>1.34375</v>
      </c>
      <c r="X793" s="151">
        <v>789</v>
      </c>
      <c r="Y793" s="328"/>
      <c r="Z793" s="124">
        <f t="shared" si="632"/>
        <v>794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8" customFormat="1" ht="15" customHeight="1" x14ac:dyDescent="0.3">
      <c r="B794" s="239">
        <v>44616</v>
      </c>
      <c r="C794" s="540"/>
      <c r="D794" s="540"/>
      <c r="E794" s="540"/>
      <c r="F794" s="540"/>
      <c r="G794" s="54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0</v>
      </c>
      <c r="R794" s="109">
        <f t="shared" ref="R794:R798" si="633">Q794/Q$68</f>
        <v>0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126</v>
      </c>
      <c r="V794" s="151">
        <v>1</v>
      </c>
      <c r="W794" s="109">
        <f t="shared" ref="W794:W798" si="636">V794/$V$68</f>
        <v>0.26874999999999999</v>
      </c>
      <c r="X794" s="151">
        <v>1036</v>
      </c>
      <c r="Y794" s="328"/>
      <c r="Z794" s="124">
        <f t="shared" ref="Z794:Z798" si="637">V794+X794</f>
        <v>1037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8" customFormat="1" ht="15" customHeight="1" x14ac:dyDescent="0.3">
      <c r="B795" s="239">
        <v>44617</v>
      </c>
      <c r="C795" s="540"/>
      <c r="D795" s="540"/>
      <c r="E795" s="540"/>
      <c r="F795" s="540"/>
      <c r="G795" s="54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</v>
      </c>
      <c r="R795" s="109">
        <f t="shared" si="633"/>
        <v>1.2396932479963097E-3</v>
      </c>
      <c r="S795" s="151">
        <v>289</v>
      </c>
      <c r="T795" s="109">
        <f t="shared" si="634"/>
        <v>2.4467414845442015</v>
      </c>
      <c r="U795" s="104">
        <f t="shared" si="635"/>
        <v>290</v>
      </c>
      <c r="V795" s="151">
        <v>2</v>
      </c>
      <c r="W795" s="109">
        <f t="shared" si="636"/>
        <v>0.53749999999999998</v>
      </c>
      <c r="X795" s="151">
        <v>1597</v>
      </c>
      <c r="Y795" s="328"/>
      <c r="Z795" s="124">
        <f t="shared" si="637"/>
        <v>1599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8" customFormat="1" ht="15" customHeight="1" x14ac:dyDescent="0.3">
      <c r="B796" s="239">
        <v>44618</v>
      </c>
      <c r="C796" s="540"/>
      <c r="D796" s="540"/>
      <c r="E796" s="540"/>
      <c r="F796" s="540"/>
      <c r="G796" s="54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8" customFormat="1" ht="15" customHeight="1" x14ac:dyDescent="0.3">
      <c r="B797" s="239">
        <v>44619</v>
      </c>
      <c r="C797" s="540"/>
      <c r="D797" s="540"/>
      <c r="E797" s="540"/>
      <c r="F797" s="540"/>
      <c r="G797" s="54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8" customFormat="1" ht="15" customHeight="1" x14ac:dyDescent="0.3">
      <c r="B798" s="239">
        <v>44620</v>
      </c>
      <c r="C798" s="540"/>
      <c r="D798" s="540"/>
      <c r="E798" s="540"/>
      <c r="F798" s="540"/>
      <c r="G798" s="54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0</v>
      </c>
      <c r="R798" s="109">
        <f t="shared" si="633"/>
        <v>0</v>
      </c>
      <c r="S798" s="151">
        <v>365</v>
      </c>
      <c r="T798" s="109">
        <f t="shared" si="634"/>
        <v>3.090175231344753</v>
      </c>
      <c r="U798" s="104">
        <f t="shared" si="635"/>
        <v>365</v>
      </c>
      <c r="V798" s="151">
        <v>1</v>
      </c>
      <c r="W798" s="109">
        <f t="shared" si="636"/>
        <v>0.26874999999999999</v>
      </c>
      <c r="X798" s="151">
        <v>1177</v>
      </c>
      <c r="Y798" s="328"/>
      <c r="Z798" s="124">
        <f t="shared" si="637"/>
        <v>1178</v>
      </c>
      <c r="AA798" s="31"/>
    </row>
    <row r="799" spans="2:33" s="518" customFormat="1" ht="15" customHeight="1" x14ac:dyDescent="0.3">
      <c r="B799" s="239">
        <v>44621</v>
      </c>
      <c r="C799" s="540"/>
      <c r="D799" s="540"/>
      <c r="E799" s="540"/>
      <c r="F799" s="540"/>
      <c r="G799" s="54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</row>
    <row r="800" spans="2:33" s="518" customFormat="1" ht="15" customHeight="1" x14ac:dyDescent="0.3">
      <c r="B800" s="239">
        <v>44622</v>
      </c>
      <c r="C800" s="540"/>
      <c r="D800" s="540"/>
      <c r="E800" s="540"/>
      <c r="F800" s="540"/>
      <c r="G800" s="540"/>
      <c r="H800" s="155">
        <v>291</v>
      </c>
      <c r="I800" s="83"/>
      <c r="J800" s="83"/>
      <c r="K800" s="83"/>
      <c r="L800" s="83"/>
      <c r="M800" s="83"/>
      <c r="N800" s="83"/>
      <c r="O800" s="83"/>
      <c r="P800" s="83"/>
      <c r="Q800" s="151">
        <v>2</v>
      </c>
      <c r="R800" s="109">
        <f t="shared" si="638"/>
        <v>2.4793864959926195E-3</v>
      </c>
      <c r="S800" s="151">
        <v>33</v>
      </c>
      <c r="T800" s="109">
        <f t="shared" si="639"/>
        <v>0.2793857058476078</v>
      </c>
      <c r="U800" s="104">
        <f t="shared" si="640"/>
        <v>35</v>
      </c>
      <c r="V800" s="151">
        <v>4</v>
      </c>
      <c r="W800" s="109">
        <f t="shared" si="641"/>
        <v>1.075</v>
      </c>
      <c r="X800" s="151">
        <v>374</v>
      </c>
      <c r="Y800" s="328"/>
      <c r="Z800" s="124">
        <f t="shared" si="642"/>
        <v>378</v>
      </c>
      <c r="AA800" s="31"/>
    </row>
    <row r="801" spans="2:34" s="429" customFormat="1" ht="15" customHeight="1" x14ac:dyDescent="0.3">
      <c r="B801" s="514"/>
      <c r="C801" s="514"/>
      <c r="D801" s="514"/>
      <c r="E801" s="514"/>
      <c r="F801" s="514"/>
      <c r="G801" s="514"/>
      <c r="H801" s="514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31"/>
      <c r="X801" s="31"/>
      <c r="Y801" s="31"/>
      <c r="Z801" s="31"/>
      <c r="AA801" s="31"/>
    </row>
    <row r="802" spans="2:34" ht="15" customHeight="1" x14ac:dyDescent="0.3">
      <c r="B802" s="551" t="s">
        <v>319</v>
      </c>
      <c r="C802" s="551"/>
      <c r="D802" s="551"/>
      <c r="E802" s="551"/>
      <c r="F802" s="551"/>
      <c r="G802" s="551"/>
      <c r="H802" s="551"/>
      <c r="I802" s="83"/>
      <c r="J802" s="84" t="s">
        <v>35</v>
      </c>
      <c r="K802" s="84"/>
      <c r="L802" s="84"/>
      <c r="M802" s="84"/>
      <c r="N802" s="31"/>
      <c r="O802" s="31"/>
      <c r="P802" s="31"/>
      <c r="Q802" s="31"/>
      <c r="R802" s="31"/>
      <c r="S802" s="31"/>
      <c r="T802" s="31"/>
      <c r="U802" s="31"/>
      <c r="V802" s="129"/>
      <c r="W802" s="31"/>
      <c r="X802" s="31"/>
      <c r="Y802" s="31"/>
      <c r="Z802" s="31"/>
      <c r="AA802" s="31"/>
      <c r="AB802" s="31"/>
    </row>
    <row r="803" spans="2:34" ht="15" customHeight="1" x14ac:dyDescent="0.3">
      <c r="B803" s="551"/>
      <c r="C803" s="551"/>
      <c r="D803" s="551"/>
      <c r="E803" s="551"/>
      <c r="F803" s="551"/>
      <c r="G803" s="551"/>
      <c r="H803" s="551"/>
      <c r="I803" s="83"/>
      <c r="J803" s="133" t="s">
        <v>36</v>
      </c>
      <c r="K803" s="125"/>
      <c r="L803" s="125"/>
      <c r="M803" s="125"/>
      <c r="N803" s="125"/>
      <c r="O803" s="125"/>
      <c r="P803" s="130"/>
      <c r="Q803" s="130"/>
      <c r="R803" s="130"/>
      <c r="S803" s="130"/>
      <c r="T803" s="130"/>
      <c r="U803" s="130"/>
      <c r="V803" s="137"/>
      <c r="W803" s="130"/>
      <c r="X803" s="130"/>
      <c r="Y803" s="130"/>
      <c r="Z803" s="130"/>
      <c r="AA803" s="130"/>
      <c r="AB803" s="130"/>
    </row>
    <row r="804" spans="2:34" ht="15" customHeight="1" x14ac:dyDescent="0.3">
      <c r="B804" s="125"/>
      <c r="C804" s="125"/>
      <c r="D804" s="125"/>
      <c r="E804" s="125"/>
      <c r="F804" s="125"/>
      <c r="G804" s="125"/>
      <c r="H804" s="125"/>
      <c r="I804" s="83"/>
      <c r="J804" s="130" t="s">
        <v>276</v>
      </c>
      <c r="K804" s="130"/>
      <c r="L804" s="130"/>
      <c r="M804" s="125"/>
      <c r="N804" s="125"/>
      <c r="O804" s="125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  <c r="AA804" s="130"/>
      <c r="AB804" s="130"/>
    </row>
    <row r="805" spans="2:34" ht="15" customHeight="1" x14ac:dyDescent="0.3">
      <c r="B805" s="126" t="s">
        <v>25</v>
      </c>
      <c r="C805" s="127"/>
      <c r="D805" s="127"/>
      <c r="E805" s="127"/>
      <c r="F805" s="127"/>
      <c r="G805" s="127"/>
      <c r="H805" s="127"/>
      <c r="I805" s="51"/>
      <c r="J805" s="133" t="s">
        <v>37</v>
      </c>
      <c r="K805" s="130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  <c r="AA805" s="131"/>
      <c r="AB805" s="131"/>
    </row>
    <row r="806" spans="2:34" x14ac:dyDescent="0.3">
      <c r="B806" s="128" t="s">
        <v>165</v>
      </c>
      <c r="C806" s="127"/>
      <c r="D806" s="127"/>
      <c r="E806" s="127"/>
      <c r="F806" s="127"/>
      <c r="G806" s="127"/>
      <c r="H806" s="127"/>
      <c r="I806" s="51"/>
      <c r="J806" s="132" t="s">
        <v>332</v>
      </c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  <c r="AA806" s="131"/>
      <c r="AB806" s="131"/>
    </row>
    <row r="807" spans="2:34" x14ac:dyDescent="0.3">
      <c r="B807" s="128" t="s">
        <v>333</v>
      </c>
      <c r="C807" s="127"/>
      <c r="D807" s="127"/>
      <c r="E807" s="127"/>
      <c r="F807" s="127"/>
      <c r="G807" s="127"/>
      <c r="H807" s="127"/>
      <c r="I807" s="51"/>
      <c r="J807" s="133" t="s">
        <v>38</v>
      </c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  <c r="AA807" s="130"/>
      <c r="AB807" s="130"/>
    </row>
    <row r="808" spans="2:34" ht="15" customHeight="1" x14ac:dyDescent="0.3">
      <c r="B808" s="128" t="s">
        <v>166</v>
      </c>
      <c r="C808" s="127"/>
      <c r="D808" s="127"/>
      <c r="E808" s="127"/>
      <c r="F808" s="127"/>
      <c r="G808" s="127"/>
      <c r="H808" s="127"/>
      <c r="I808" s="51"/>
      <c r="J808" s="543" t="s">
        <v>317</v>
      </c>
      <c r="K808" s="543"/>
      <c r="L808" s="543"/>
      <c r="M808" s="543"/>
      <c r="N808" s="543"/>
      <c r="O808" s="543"/>
      <c r="P808" s="543"/>
      <c r="Q808" s="543"/>
      <c r="R808" s="543"/>
      <c r="S808" s="543"/>
      <c r="T808" s="543"/>
      <c r="U808" s="543"/>
      <c r="V808" s="543"/>
      <c r="W808" s="543"/>
      <c r="X808" s="543"/>
      <c r="Y808" s="543"/>
      <c r="Z808" s="543"/>
      <c r="AA808" s="543"/>
      <c r="AB808" s="543"/>
      <c r="AC808" s="81"/>
      <c r="AD808" s="81"/>
      <c r="AE808" s="81"/>
      <c r="AF808" s="81"/>
      <c r="AG808" s="81"/>
      <c r="AH808" s="81"/>
    </row>
    <row r="809" spans="2:34" x14ac:dyDescent="0.3">
      <c r="B809" s="128" t="s">
        <v>167</v>
      </c>
      <c r="C809" s="127"/>
      <c r="D809" s="127"/>
      <c r="E809" s="127"/>
      <c r="F809" s="127"/>
      <c r="G809" s="127"/>
      <c r="H809" s="127"/>
      <c r="I809" s="51"/>
      <c r="J809" s="543"/>
      <c r="K809" s="543"/>
      <c r="L809" s="543"/>
      <c r="M809" s="543"/>
      <c r="N809" s="543"/>
      <c r="O809" s="543"/>
      <c r="P809" s="543"/>
      <c r="Q809" s="543"/>
      <c r="R809" s="543"/>
      <c r="S809" s="543"/>
      <c r="T809" s="543"/>
      <c r="U809" s="543"/>
      <c r="V809" s="543"/>
      <c r="W809" s="543"/>
      <c r="X809" s="543"/>
      <c r="Y809" s="543"/>
      <c r="Z809" s="543"/>
      <c r="AA809" s="543"/>
      <c r="AB809" s="543"/>
      <c r="AC809" s="81"/>
      <c r="AD809" s="81"/>
      <c r="AE809" s="81"/>
      <c r="AF809" s="81"/>
      <c r="AG809" s="81"/>
      <c r="AH809" s="81"/>
    </row>
    <row r="810" spans="2:34" x14ac:dyDescent="0.3">
      <c r="B810" s="128" t="s">
        <v>168</v>
      </c>
      <c r="C810" s="128"/>
      <c r="D810" s="128"/>
      <c r="E810" s="128"/>
      <c r="F810" s="128"/>
      <c r="G810" s="128"/>
      <c r="H810" s="128"/>
      <c r="I810" s="82"/>
      <c r="J810" s="543"/>
      <c r="K810" s="543"/>
      <c r="L810" s="543"/>
      <c r="M810" s="543"/>
      <c r="N810" s="543"/>
      <c r="O810" s="543"/>
      <c r="P810" s="543"/>
      <c r="Q810" s="543"/>
      <c r="R810" s="543"/>
      <c r="S810" s="543"/>
      <c r="T810" s="543"/>
      <c r="U810" s="543"/>
      <c r="V810" s="543"/>
      <c r="W810" s="543"/>
      <c r="X810" s="543"/>
      <c r="Y810" s="543"/>
      <c r="Z810" s="543"/>
      <c r="AA810" s="543"/>
      <c r="AB810" s="543"/>
    </row>
    <row r="811" spans="2:34" ht="15" customHeight="1" x14ac:dyDescent="0.3">
      <c r="B811" s="128" t="s">
        <v>169</v>
      </c>
      <c r="C811" s="31"/>
      <c r="D811" s="31"/>
      <c r="E811" s="31"/>
      <c r="F811" s="31"/>
      <c r="G811" s="31"/>
      <c r="H811" s="31"/>
      <c r="J811" s="133" t="s">
        <v>163</v>
      </c>
      <c r="K811" s="131"/>
      <c r="L811" s="131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  <c r="AA811" s="130"/>
      <c r="AB811" s="130"/>
    </row>
    <row r="812" spans="2:34" ht="43.5" customHeight="1" x14ac:dyDescent="0.3">
      <c r="B812" s="31"/>
      <c r="C812" s="31"/>
      <c r="D812" s="31"/>
      <c r="E812" s="31"/>
      <c r="F812" s="31"/>
      <c r="G812" s="31"/>
      <c r="H812" s="31"/>
      <c r="J812" s="543" t="s">
        <v>316</v>
      </c>
      <c r="K812" s="543"/>
      <c r="L812" s="543"/>
      <c r="M812" s="543"/>
      <c r="N812" s="543"/>
      <c r="O812" s="543"/>
      <c r="P812" s="543"/>
      <c r="Q812" s="543"/>
      <c r="R812" s="543"/>
      <c r="S812" s="543"/>
      <c r="T812" s="543"/>
      <c r="U812" s="543"/>
      <c r="V812" s="543"/>
      <c r="W812" s="543"/>
      <c r="X812" s="543"/>
      <c r="Y812" s="543"/>
      <c r="Z812" s="543"/>
      <c r="AA812" s="543"/>
      <c r="AB812" s="134"/>
    </row>
    <row r="813" spans="2:34" ht="15" customHeight="1" x14ac:dyDescent="0.3">
      <c r="J813" s="53" t="s">
        <v>97</v>
      </c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</row>
    <row r="814" spans="2:34" x14ac:dyDescent="0.3">
      <c r="J814" s="162"/>
      <c r="K814" s="31"/>
      <c r="L814" s="132" t="s">
        <v>98</v>
      </c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</row>
    <row r="815" spans="2:34" x14ac:dyDescent="0.3">
      <c r="J815" s="135"/>
      <c r="K815" s="31"/>
      <c r="L815" s="132" t="s">
        <v>33</v>
      </c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</row>
    <row r="816" spans="2:34" x14ac:dyDescent="0.3">
      <c r="J816" s="136"/>
      <c r="K816" s="31"/>
      <c r="L816" s="132" t="s">
        <v>34</v>
      </c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808:AB810"/>
    <mergeCell ref="J812:AA812"/>
    <mergeCell ref="H4:O4"/>
    <mergeCell ref="C6:D6"/>
    <mergeCell ref="J6:O6"/>
    <mergeCell ref="B802:H803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L100:L799 J100:J799 V798 X798 X800 V800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00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 Q800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S80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topLeftCell="A3" zoomScale="90" zoomScaleNormal="90" workbookViewId="0">
      <selection activeCell="A27" sqref="A27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98" t="s">
        <v>283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600" t="s">
        <v>278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X4" s="138"/>
      <c r="Y4" s="600" t="s">
        <v>322</v>
      </c>
      <c r="Z4" s="601"/>
      <c r="AA4" s="601"/>
      <c r="AB4" s="601"/>
      <c r="AC4" s="601"/>
      <c r="AD4" s="601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602" t="s">
        <v>323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2"/>
      <c r="S8" s="602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320"/>
      <c r="U9" s="320"/>
      <c r="V9" s="320"/>
      <c r="W9" s="320"/>
      <c r="Y9" s="519">
        <v>43831</v>
      </c>
      <c r="Z9" s="520">
        <v>2.7501811058181658</v>
      </c>
      <c r="AA9" s="520">
        <v>0.60123740542661852</v>
      </c>
      <c r="AB9" s="520">
        <v>-2.6340061006556681</v>
      </c>
      <c r="AC9" s="520">
        <v>8.0332091342707486</v>
      </c>
      <c r="AD9" s="520">
        <v>4.2504342028634472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9" t="s">
        <v>173</v>
      </c>
      <c r="Z10" s="520">
        <v>1.1386448528713733</v>
      </c>
      <c r="AA10" s="520">
        <v>1.2269549543156895</v>
      </c>
      <c r="AB10" s="520">
        <v>-2.6340061006556681</v>
      </c>
      <c r="AC10" s="520">
        <v>6.4222360621003531</v>
      </c>
      <c r="AD10" s="520">
        <v>4.4412358071027587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9" t="s">
        <v>173</v>
      </c>
      <c r="Z11" s="520">
        <v>-1.9381586568529487</v>
      </c>
      <c r="AA11" s="520">
        <v>1.0289043904898028</v>
      </c>
      <c r="AB11" s="520">
        <v>-2.6340061006556681</v>
      </c>
      <c r="AC11" s="520">
        <v>3.5818391370561216</v>
      </c>
      <c r="AD11" s="520">
        <v>4.9736043933951475</v>
      </c>
    </row>
    <row r="12" spans="1:30" x14ac:dyDescent="0.3">
      <c r="A12" s="309"/>
      <c r="B12" s="309"/>
      <c r="C12" s="309"/>
      <c r="D12" s="309"/>
      <c r="Y12" s="519" t="s">
        <v>173</v>
      </c>
      <c r="Z12" s="520">
        <v>-1.8498461523237839</v>
      </c>
      <c r="AA12" s="520">
        <v>0.3695923050726308</v>
      </c>
      <c r="AB12" s="520">
        <v>-2.6340061006556681</v>
      </c>
      <c r="AC12" s="520">
        <v>5.0858169314070665</v>
      </c>
      <c r="AD12" s="520">
        <v>6.1251479127317623</v>
      </c>
    </row>
    <row r="13" spans="1:30" x14ac:dyDescent="0.3">
      <c r="A13" s="309"/>
      <c r="B13" s="309"/>
      <c r="C13" s="309"/>
      <c r="D13" s="309"/>
      <c r="Y13" s="519" t="s">
        <v>173</v>
      </c>
      <c r="Z13" s="520">
        <v>1.8673744180070146</v>
      </c>
      <c r="AA13" s="520">
        <v>0.10552520798267954</v>
      </c>
      <c r="AB13" s="520">
        <v>-2.6340061006556681</v>
      </c>
      <c r="AC13" s="520">
        <v>7.97194607269725</v>
      </c>
      <c r="AD13" s="520">
        <v>5.7678783129866291</v>
      </c>
    </row>
    <row r="14" spans="1:30" x14ac:dyDescent="0.3">
      <c r="Y14" s="519" t="s">
        <v>173</v>
      </c>
      <c r="Z14" s="520">
        <v>0.9410855900790156</v>
      </c>
      <c r="AA14" s="520">
        <v>0.44174925352678113</v>
      </c>
      <c r="AB14" s="520">
        <v>-2.6340061006556681</v>
      </c>
      <c r="AC14" s="520">
        <v>5.5816554397444662</v>
      </c>
      <c r="AD14" s="520">
        <v>6.0681958781439311</v>
      </c>
    </row>
    <row r="15" spans="1:30" x14ac:dyDescent="0.3">
      <c r="Y15" s="519" t="s">
        <v>173</v>
      </c>
      <c r="Z15" s="520">
        <v>-0.32213502209042089</v>
      </c>
      <c r="AA15" s="520">
        <v>0.90359317140190143</v>
      </c>
      <c r="AB15" s="520">
        <v>-2.6340061006556681</v>
      </c>
      <c r="AC15" s="520">
        <v>6.1993326118463301</v>
      </c>
      <c r="AD15" s="520">
        <v>6.4235790112092515</v>
      </c>
    </row>
    <row r="16" spans="1:30" x14ac:dyDescent="0.3">
      <c r="Y16" s="519" t="s">
        <v>173</v>
      </c>
      <c r="Z16" s="520">
        <v>0.90171142618850686</v>
      </c>
      <c r="AA16" s="520">
        <v>1.4797918211881389</v>
      </c>
      <c r="AB16" s="520">
        <v>-2.6340061006556681</v>
      </c>
      <c r="AC16" s="520">
        <v>5.5323219360548137</v>
      </c>
      <c r="AD16" s="520">
        <v>6.846764467289816</v>
      </c>
    </row>
    <row r="17" spans="25:30" x14ac:dyDescent="0.3">
      <c r="Y17" s="519" t="s">
        <v>173</v>
      </c>
      <c r="Z17" s="520">
        <v>3.4922131716800844</v>
      </c>
      <c r="AA17" s="520">
        <v>1.6305011365718589</v>
      </c>
      <c r="AB17" s="520">
        <v>-2.6340061006556681</v>
      </c>
      <c r="AC17" s="520">
        <v>8.524459018201469</v>
      </c>
      <c r="AD17" s="520">
        <v>7.0561048849568033</v>
      </c>
    </row>
    <row r="18" spans="25:30" x14ac:dyDescent="0.3">
      <c r="Y18" s="519" t="s">
        <v>173</v>
      </c>
      <c r="Z18" s="520">
        <v>1.294748768272894</v>
      </c>
      <c r="AA18" s="520">
        <v>1.8698150622787952</v>
      </c>
      <c r="AB18" s="520">
        <v>-2.6340061006556681</v>
      </c>
      <c r="AC18" s="520">
        <v>6.0695210685133674</v>
      </c>
      <c r="AD18" s="520">
        <v>7.5114307969730119</v>
      </c>
    </row>
    <row r="19" spans="25:30" x14ac:dyDescent="0.3">
      <c r="Y19" s="519" t="s">
        <v>173</v>
      </c>
      <c r="Z19" s="520">
        <v>2.1835443961798782</v>
      </c>
      <c r="AA19" s="520">
        <v>2.0617471740832616</v>
      </c>
      <c r="AB19" s="520">
        <v>-2.6340061006556681</v>
      </c>
      <c r="AC19" s="520">
        <v>8.0481151239710158</v>
      </c>
      <c r="AD19" s="520">
        <v>7.6890458716889265</v>
      </c>
    </row>
    <row r="20" spans="25:30" x14ac:dyDescent="0.3">
      <c r="Y20" s="519" t="s">
        <v>173</v>
      </c>
      <c r="Z20" s="520">
        <v>2.9223396256930561</v>
      </c>
      <c r="AA20" s="520">
        <v>2.1483478963494234</v>
      </c>
      <c r="AB20" s="520">
        <v>-2.6340061006556681</v>
      </c>
      <c r="AC20" s="520">
        <v>9.437328996366162</v>
      </c>
      <c r="AD20" s="520">
        <v>7.5135509024976175</v>
      </c>
    </row>
    <row r="21" spans="25:30" x14ac:dyDescent="0.3">
      <c r="Y21" s="519" t="s">
        <v>173</v>
      </c>
      <c r="Z21" s="520">
        <v>2.6162830700275683</v>
      </c>
      <c r="AA21" s="520">
        <v>1.8995281160615127</v>
      </c>
      <c r="AB21" s="520">
        <v>-2.6340061006556681</v>
      </c>
      <c r="AC21" s="520">
        <v>8.7689368238579277</v>
      </c>
      <c r="AD21" s="520">
        <v>7.4041845985873964</v>
      </c>
    </row>
    <row r="22" spans="25:30" x14ac:dyDescent="0.3">
      <c r="Y22" s="519" t="s">
        <v>173</v>
      </c>
      <c r="Z22" s="520">
        <v>1.0213897605408437</v>
      </c>
      <c r="AA22" s="520">
        <v>1.7328065051358856</v>
      </c>
      <c r="AB22" s="520">
        <v>-2.6340061006556681</v>
      </c>
      <c r="AC22" s="520">
        <v>7.4426381348577308</v>
      </c>
      <c r="AD22" s="520">
        <v>7.4256846595514032</v>
      </c>
    </row>
    <row r="23" spans="25:30" x14ac:dyDescent="0.3">
      <c r="Y23" s="519" t="s">
        <v>173</v>
      </c>
      <c r="Z23" s="520">
        <v>1.5079164820516371</v>
      </c>
      <c r="AA23" s="520">
        <v>1.3569506581922417</v>
      </c>
      <c r="AB23" s="520">
        <v>-2.6340061006556681</v>
      </c>
      <c r="AC23" s="520">
        <v>4.303857151715647</v>
      </c>
      <c r="AD23" s="520">
        <v>7.2842292582165795</v>
      </c>
    </row>
    <row r="24" spans="25:30" x14ac:dyDescent="0.3">
      <c r="Y24" s="519" t="s">
        <v>173</v>
      </c>
      <c r="Z24" s="520">
        <v>1.750474709664712</v>
      </c>
      <c r="AA24" s="520">
        <v>1.1909007991663783</v>
      </c>
      <c r="AB24" s="520">
        <v>-2.6340061006556681</v>
      </c>
      <c r="AC24" s="520">
        <v>7.7588948908299216</v>
      </c>
      <c r="AD24" s="520">
        <v>7.2757909853940266</v>
      </c>
    </row>
    <row r="25" spans="25:30" x14ac:dyDescent="0.3">
      <c r="Y25" s="519" t="s">
        <v>173</v>
      </c>
      <c r="Z25" s="520">
        <v>0.1276974917935052</v>
      </c>
      <c r="AA25" s="520">
        <v>1.5203231172210938</v>
      </c>
      <c r="AB25" s="520">
        <v>-2.6340061006556681</v>
      </c>
      <c r="AC25" s="520">
        <v>6.2200214952614203</v>
      </c>
      <c r="AD25" s="520">
        <v>7.2646174258052287</v>
      </c>
    </row>
    <row r="26" spans="25:30" x14ac:dyDescent="0.3">
      <c r="Y26" s="519" t="s">
        <v>173</v>
      </c>
      <c r="Z26" s="520">
        <v>-0.44744653242563059</v>
      </c>
      <c r="AA26" s="520">
        <v>1.6372628081871561</v>
      </c>
      <c r="AB26" s="520">
        <v>-2.6340061006556681</v>
      </c>
      <c r="AC26" s="520">
        <v>7.0579273146272499</v>
      </c>
      <c r="AD26" s="520">
        <v>7.5278488773722927</v>
      </c>
    </row>
    <row r="27" spans="25:30" x14ac:dyDescent="0.3">
      <c r="Y27" s="519" t="s">
        <v>173</v>
      </c>
      <c r="Z27" s="520">
        <v>1.7599906125120119</v>
      </c>
      <c r="AA27" s="520">
        <v>1.5811964886258671</v>
      </c>
      <c r="AB27" s="520">
        <v>-2.6340061006556681</v>
      </c>
      <c r="AC27" s="520">
        <v>9.3782610866082905</v>
      </c>
      <c r="AD27" s="520">
        <v>8.1684642642952952</v>
      </c>
    </row>
    <row r="28" spans="25:30" x14ac:dyDescent="0.3">
      <c r="Y28" s="519" t="s">
        <v>173</v>
      </c>
      <c r="Z28" s="520">
        <v>4.9222392964105772</v>
      </c>
      <c r="AA28" s="520">
        <v>1.8324620180103497</v>
      </c>
      <c r="AB28" s="520">
        <v>-2.6340061006556681</v>
      </c>
      <c r="AC28" s="520">
        <v>8.6907219067363428</v>
      </c>
      <c r="AD28" s="520">
        <v>8.4985959552530339</v>
      </c>
    </row>
    <row r="29" spans="25:30" x14ac:dyDescent="0.3">
      <c r="Y29" s="519" t="s">
        <v>173</v>
      </c>
      <c r="Z29" s="520">
        <v>1.8399675973032807</v>
      </c>
      <c r="AA29" s="520">
        <v>2.4022006905299285</v>
      </c>
      <c r="AB29" s="520">
        <v>-2.6340061006556681</v>
      </c>
      <c r="AC29" s="520">
        <v>9.2852582958271768</v>
      </c>
      <c r="AD29" s="520">
        <v>8.7187493767571986</v>
      </c>
    </row>
    <row r="30" spans="25:30" x14ac:dyDescent="0.3">
      <c r="Y30" s="519" t="s">
        <v>173</v>
      </c>
      <c r="Z30" s="520">
        <v>1.1154522451226137</v>
      </c>
      <c r="AA30" s="520">
        <v>3.0973672560802918</v>
      </c>
      <c r="AB30" s="520">
        <v>-2.6340061006556681</v>
      </c>
      <c r="AC30" s="520">
        <v>8.7881648601766642</v>
      </c>
      <c r="AD30" s="520">
        <v>8.749670568749929</v>
      </c>
    </row>
    <row r="31" spans="25:30" x14ac:dyDescent="0.3">
      <c r="Y31" s="519" t="s">
        <v>173</v>
      </c>
      <c r="Z31" s="520">
        <v>3.5093334153560902</v>
      </c>
      <c r="AA31" s="520">
        <v>3.5876549241400424</v>
      </c>
      <c r="AB31" s="520">
        <v>-2.6340061006556681</v>
      </c>
      <c r="AC31" s="520">
        <v>10.069816727534089</v>
      </c>
      <c r="AD31" s="520">
        <v>8.3967482689786959</v>
      </c>
    </row>
    <row r="32" spans="25:30" x14ac:dyDescent="0.3">
      <c r="Y32" s="519" t="s">
        <v>173</v>
      </c>
      <c r="Z32" s="520">
        <v>4.1158681994305564</v>
      </c>
      <c r="AA32" s="520">
        <v>3.3256829665493615</v>
      </c>
      <c r="AB32" s="520">
        <v>-2.6340061006556681</v>
      </c>
      <c r="AC32" s="520">
        <v>7.7610954457905734</v>
      </c>
      <c r="AD32" s="520">
        <v>7.7615697535640731</v>
      </c>
    </row>
    <row r="33" spans="1:30" x14ac:dyDescent="0.3">
      <c r="Y33" s="519" t="s">
        <v>173</v>
      </c>
      <c r="Z33" s="520">
        <v>4.418719426426911</v>
      </c>
      <c r="AA33" s="520">
        <v>3.1677376333043803</v>
      </c>
      <c r="AB33" s="520">
        <v>-2.6340061006556681</v>
      </c>
      <c r="AC33" s="520">
        <v>7.2743756585763606</v>
      </c>
      <c r="AD33" s="520">
        <v>7.3869956725878456</v>
      </c>
    </row>
    <row r="34" spans="1:30" x14ac:dyDescent="0.3">
      <c r="Y34" s="519" t="s">
        <v>173</v>
      </c>
      <c r="Z34" s="520">
        <v>5.1920042889302671</v>
      </c>
      <c r="AA34" s="520">
        <v>3.2765855749360973</v>
      </c>
      <c r="AB34" s="520">
        <v>-2.6340061006556681</v>
      </c>
      <c r="AC34" s="520">
        <v>6.9078049882096622</v>
      </c>
      <c r="AD34" s="520">
        <v>7.136762775210749</v>
      </c>
    </row>
    <row r="35" spans="1:30" x14ac:dyDescent="0.3">
      <c r="D35" s="98" t="s">
        <v>282</v>
      </c>
      <c r="Y35" s="519" t="s">
        <v>173</v>
      </c>
      <c r="Z35" s="520">
        <v>3.0884355932758099</v>
      </c>
      <c r="AA35" s="520">
        <v>3.2207717732730878</v>
      </c>
      <c r="AB35" s="520">
        <v>-2.6340061006556681</v>
      </c>
      <c r="AC35" s="520">
        <v>4.2444722988339834</v>
      </c>
      <c r="AD35" s="520">
        <v>6.8982806788756159</v>
      </c>
    </row>
    <row r="36" spans="1:30" x14ac:dyDescent="0.3">
      <c r="Y36" s="519" t="s">
        <v>173</v>
      </c>
      <c r="Z36" s="520">
        <v>0.73435026458841191</v>
      </c>
      <c r="AA36" s="520">
        <v>2.8416466242483609</v>
      </c>
      <c r="AB36" s="520">
        <v>-2.6340061006556681</v>
      </c>
      <c r="AC36" s="520">
        <v>6.6632397289935881</v>
      </c>
      <c r="AD36" s="520">
        <v>6.4663366153277213</v>
      </c>
    </row>
    <row r="37" spans="1:30" ht="18" x14ac:dyDescent="0.3">
      <c r="C37" s="599" t="s">
        <v>246</v>
      </c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Y37" s="519" t="s">
        <v>173</v>
      </c>
      <c r="Z37" s="520">
        <v>1.8773878365446341</v>
      </c>
      <c r="AA37" s="520">
        <v>2.4362478340849409</v>
      </c>
      <c r="AB37" s="520">
        <v>-2.6340061006556681</v>
      </c>
      <c r="AC37" s="520">
        <v>7.0365345785369868</v>
      </c>
      <c r="AD37" s="520">
        <v>6.0649839540088077</v>
      </c>
    </row>
    <row r="38" spans="1:30" x14ac:dyDescent="0.3">
      <c r="C38" s="309"/>
      <c r="D38" s="309"/>
      <c r="Y38" s="519" t="s">
        <v>173</v>
      </c>
      <c r="Z38" s="520">
        <v>3.1186368037150252</v>
      </c>
      <c r="AA38" s="520">
        <v>1.4451854251657867</v>
      </c>
      <c r="AB38" s="520">
        <v>-2.6340061006556681</v>
      </c>
      <c r="AC38" s="520">
        <v>8.4004420531881578</v>
      </c>
      <c r="AD38" s="520">
        <v>5.3300237997077238</v>
      </c>
    </row>
    <row r="39" spans="1:30" ht="15.75" customHeight="1" thickBot="1" x14ac:dyDescent="0.35">
      <c r="A39" s="309"/>
      <c r="C39" s="588" t="s">
        <v>99</v>
      </c>
      <c r="D39" s="591" t="s">
        <v>273</v>
      </c>
      <c r="E39" s="592"/>
      <c r="F39" s="592"/>
      <c r="G39" s="593"/>
      <c r="H39" s="594" t="s">
        <v>4</v>
      </c>
      <c r="I39" s="549"/>
      <c r="J39" s="549"/>
      <c r="K39" s="549"/>
      <c r="L39" s="549"/>
      <c r="M39" s="595"/>
      <c r="N39" s="594" t="s">
        <v>17</v>
      </c>
      <c r="O39" s="549"/>
      <c r="P39" s="549"/>
      <c r="Q39" s="550"/>
      <c r="Y39" s="519" t="s">
        <v>173</v>
      </c>
      <c r="Z39" s="520">
        <v>1.461992156257466</v>
      </c>
      <c r="AA39" s="520">
        <v>0.90820568064755647</v>
      </c>
      <c r="AB39" s="520">
        <v>-2.6340061006556681</v>
      </c>
      <c r="AC39" s="520">
        <v>4.7374870009553121</v>
      </c>
      <c r="AD39" s="520">
        <v>4.9351571836400483</v>
      </c>
    </row>
    <row r="40" spans="1:30" ht="15" thickBot="1" x14ac:dyDescent="0.35">
      <c r="A40" s="309"/>
      <c r="C40" s="589"/>
      <c r="D40" s="596" t="s">
        <v>6</v>
      </c>
      <c r="E40" s="597"/>
      <c r="F40" s="75" t="s">
        <v>14</v>
      </c>
      <c r="G40" s="575" t="s">
        <v>29</v>
      </c>
      <c r="H40" s="577" t="s">
        <v>198</v>
      </c>
      <c r="I40" s="578"/>
      <c r="J40" s="579"/>
      <c r="K40" s="580" t="s">
        <v>199</v>
      </c>
      <c r="L40" s="578"/>
      <c r="M40" s="581"/>
      <c r="N40" s="577" t="s">
        <v>18</v>
      </c>
      <c r="O40" s="578"/>
      <c r="P40" s="578"/>
      <c r="Q40" s="579"/>
      <c r="Y40" s="519">
        <v>43862</v>
      </c>
      <c r="Z40" s="520">
        <v>1.5809278952829722</v>
      </c>
      <c r="AA40" s="520">
        <v>0.32206370941370649</v>
      </c>
      <c r="AB40" s="520">
        <v>-2.6340061006556681</v>
      </c>
      <c r="AC40" s="520">
        <v>4.4649070293439621</v>
      </c>
      <c r="AD40" s="520">
        <v>3.8807582132858278</v>
      </c>
    </row>
    <row r="41" spans="1:30" ht="16.2" thickBot="1" x14ac:dyDescent="0.35">
      <c r="A41" s="309"/>
      <c r="C41" s="590"/>
      <c r="D41" s="344" t="s">
        <v>6</v>
      </c>
      <c r="E41" s="344" t="s">
        <v>12</v>
      </c>
      <c r="F41" s="344" t="s">
        <v>13</v>
      </c>
      <c r="G41" s="576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9" t="s">
        <v>173</v>
      </c>
      <c r="Z41" s="520">
        <v>-1.7454325735038132</v>
      </c>
      <c r="AA41" s="520">
        <v>-0.54789191822802064</v>
      </c>
      <c r="AB41" s="520">
        <v>-2.6340061006556681</v>
      </c>
      <c r="AC41" s="520">
        <v>1.7630839081020753</v>
      </c>
      <c r="AD41" s="520">
        <v>2.6103693070079288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9" t="s">
        <v>173</v>
      </c>
      <c r="Z42" s="520">
        <v>-0.67042261835180084</v>
      </c>
      <c r="AA42" s="520">
        <v>-1.2176761361952575</v>
      </c>
      <c r="AB42" s="520">
        <v>-2.6340061006556681</v>
      </c>
      <c r="AC42" s="520">
        <v>1.4804059863602532</v>
      </c>
      <c r="AD42" s="520">
        <v>1.243172932287101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9" t="s">
        <v>173</v>
      </c>
      <c r="Z43" s="520">
        <v>-3.368643534048537</v>
      </c>
      <c r="AA43" s="520">
        <v>-1.6066644889927821</v>
      </c>
      <c r="AB43" s="520">
        <v>-2.6340061006556681</v>
      </c>
      <c r="AC43" s="520">
        <v>-0.71755306348595127</v>
      </c>
      <c r="AD43" s="520">
        <v>0.27255056090360441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9" t="s">
        <v>173</v>
      </c>
      <c r="Z44" s="520">
        <v>-4.2123015569474571</v>
      </c>
      <c r="AA44" s="520">
        <v>-2.2352748393717716</v>
      </c>
      <c r="AB44" s="520">
        <v>-2.6340061006556681</v>
      </c>
      <c r="AC44" s="520">
        <v>-1.8561877654083077</v>
      </c>
      <c r="AD44" s="520">
        <v>-0.8992703607806557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9" t="s">
        <v>173</v>
      </c>
      <c r="Z45" s="520">
        <v>-1.5698527220556331</v>
      </c>
      <c r="AA45" s="520">
        <v>-2.2756903230584462</v>
      </c>
      <c r="AB45" s="520">
        <v>-2.6340061006556681</v>
      </c>
      <c r="AC45" s="520">
        <v>-1.1699325698576359</v>
      </c>
      <c r="AD45" s="520">
        <v>-1.4934365418084801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9" t="s">
        <v>173</v>
      </c>
      <c r="Z46" s="520">
        <v>-1.2609263133252055</v>
      </c>
      <c r="AA46" s="520">
        <v>-2.0389908647506716</v>
      </c>
      <c r="AB46" s="520">
        <v>-2.6340061006556681</v>
      </c>
      <c r="AC46" s="520">
        <v>-2.0568695987291647</v>
      </c>
      <c r="AD46" s="520">
        <v>-1.762263730387476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9" t="s">
        <v>173</v>
      </c>
      <c r="Z47" s="520">
        <v>-2.8193445573699538</v>
      </c>
      <c r="AA47" s="520">
        <v>-1.8070693637692128</v>
      </c>
      <c r="AB47" s="520">
        <v>-2.6340061006556681</v>
      </c>
      <c r="AC47" s="520">
        <v>-3.7378394224458589</v>
      </c>
      <c r="AD47" s="520">
        <v>-1.9055171907749258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9" t="s">
        <v>173</v>
      </c>
      <c r="Z48" s="520">
        <v>-2.0283409593105373</v>
      </c>
      <c r="AA48" s="520">
        <v>-0.56118568129414825</v>
      </c>
      <c r="AB48" s="520">
        <v>-2.6340061006556681</v>
      </c>
      <c r="AC48" s="520">
        <v>-2.3960793590926954</v>
      </c>
      <c r="AD48" s="520">
        <v>-1.4236426646714762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9" t="s">
        <v>173</v>
      </c>
      <c r="Z49" s="520">
        <v>0.98647358980262423</v>
      </c>
      <c r="AA49" s="520">
        <v>0.40998114653936202</v>
      </c>
      <c r="AB49" s="520">
        <v>-2.6340061006556681</v>
      </c>
      <c r="AC49" s="520">
        <v>-0.40138433369271809</v>
      </c>
      <c r="AD49" s="520">
        <v>-1.3469834048334235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9" t="s">
        <v>173</v>
      </c>
      <c r="Z50" s="520">
        <v>-1.7451930271783285</v>
      </c>
      <c r="AA50" s="520">
        <v>0.52740893432096336</v>
      </c>
      <c r="AB50" s="520">
        <v>-2.6340061006556681</v>
      </c>
      <c r="AC50" s="520">
        <v>-1.7203272861980992</v>
      </c>
      <c r="AD50" s="520">
        <v>-1.7666984039644507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9" t="s">
        <v>173</v>
      </c>
      <c r="Z51" s="520">
        <v>4.5088842203779969</v>
      </c>
      <c r="AA51" s="520">
        <v>0.98718650033004585</v>
      </c>
      <c r="AB51" s="520">
        <v>-2.6340061006556681</v>
      </c>
      <c r="AC51" s="520">
        <v>1.5169339173158392</v>
      </c>
      <c r="AD51" s="520">
        <v>-1.5933639575211953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9" t="s">
        <v>173</v>
      </c>
      <c r="Z52" s="520">
        <v>5.2283150727789369</v>
      </c>
      <c r="AA52" s="520">
        <v>1.6591990879933847</v>
      </c>
      <c r="AB52" s="520">
        <v>-2.6340061006556681</v>
      </c>
      <c r="AC52" s="520">
        <v>-0.6333177509912673</v>
      </c>
      <c r="AD52" s="520">
        <v>-1.2277139565916713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9" t="s">
        <v>173</v>
      </c>
      <c r="Z53" s="520">
        <v>-0.43893179885399469</v>
      </c>
      <c r="AA53" s="520">
        <v>2.6760189164081507</v>
      </c>
      <c r="AB53" s="520">
        <v>-2.6340061006556681</v>
      </c>
      <c r="AC53" s="520">
        <v>-4.9948745926463545</v>
      </c>
      <c r="AD53" s="520">
        <v>-0.25571304666252309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9" t="s">
        <v>173</v>
      </c>
      <c r="Z54" s="520">
        <v>0.39909840469362257</v>
      </c>
      <c r="AA54" s="520">
        <v>3.1611004388540804</v>
      </c>
      <c r="AB54" s="520">
        <v>-2.6340061006556681</v>
      </c>
      <c r="AC54" s="520">
        <v>-2.5244982973430723</v>
      </c>
      <c r="AD54" s="520">
        <v>0.40179957318817727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9" t="s">
        <v>173</v>
      </c>
      <c r="Z55" s="520">
        <v>2.6757471543328362</v>
      </c>
      <c r="AA55" s="520">
        <v>2.6413755611124601</v>
      </c>
      <c r="AB55" s="520">
        <v>-2.6340061006556681</v>
      </c>
      <c r="AC55" s="520">
        <v>0.16347064741397332</v>
      </c>
      <c r="AD55" s="520">
        <v>0.35365292344167798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9" t="s">
        <v>173</v>
      </c>
      <c r="Z56" s="520">
        <v>8.1042123887059869</v>
      </c>
      <c r="AA56" s="520">
        <v>2.1749874272294623</v>
      </c>
      <c r="AB56" s="520">
        <v>-2.6340061006556681</v>
      </c>
      <c r="AC56" s="520">
        <v>6.4026220358113193</v>
      </c>
      <c r="AD56" s="520">
        <v>0.96887199565774196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9" t="s">
        <v>173</v>
      </c>
      <c r="Z57" s="520">
        <v>1.6503776299431743</v>
      </c>
      <c r="AA57" s="520">
        <v>2.1781546010510922</v>
      </c>
      <c r="AB57" s="520">
        <v>-2.6340061006556681</v>
      </c>
      <c r="AC57" s="520">
        <v>2.8822610527568031</v>
      </c>
      <c r="AD57" s="520">
        <v>2.3133008471939127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9" t="s">
        <v>173</v>
      </c>
      <c r="Z58" s="520">
        <v>0.87081007618665662</v>
      </c>
      <c r="AA58" s="520">
        <v>2.3727149016721492</v>
      </c>
      <c r="AB58" s="520">
        <v>-2.6340061006556681</v>
      </c>
      <c r="AC58" s="520">
        <v>1.1799073690903441</v>
      </c>
      <c r="AD58" s="520">
        <v>3.3312002436836274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9" t="s">
        <v>173</v>
      </c>
      <c r="Z59" s="520">
        <v>1.963598135597953</v>
      </c>
      <c r="AA59" s="520">
        <v>1.8589238826614498</v>
      </c>
      <c r="AB59" s="520">
        <v>-2.6340061006556681</v>
      </c>
      <c r="AC59" s="520">
        <v>3.6732157545211805</v>
      </c>
      <c r="AD59" s="520">
        <v>3.6131435134597933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9" t="s">
        <v>173</v>
      </c>
      <c r="Z60" s="520">
        <v>-0.41676158210258263</v>
      </c>
      <c r="AA60" s="520">
        <v>0.65612756948073125</v>
      </c>
      <c r="AB60" s="520">
        <v>-2.6340061006556681</v>
      </c>
      <c r="AC60" s="520">
        <v>4.4161273681068423</v>
      </c>
      <c r="AD60" s="520">
        <v>2.4734353755408125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9" t="s">
        <v>173</v>
      </c>
      <c r="Z61" s="520">
        <v>1.7610205090410163</v>
      </c>
      <c r="AA61" s="520">
        <v>1.1457895312950981</v>
      </c>
      <c r="AB61" s="520">
        <v>-2.6340061006556681</v>
      </c>
      <c r="AC61" s="520">
        <v>4.6007974780849281</v>
      </c>
      <c r="AD61" s="520">
        <v>2.6873696399792744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9" t="s">
        <v>173</v>
      </c>
      <c r="Z62" s="520">
        <v>-0.92078997874205726</v>
      </c>
      <c r="AA62" s="520">
        <v>1.5709401913640011</v>
      </c>
      <c r="AB62" s="520">
        <v>-2.6340061006556681</v>
      </c>
      <c r="AC62" s="520">
        <v>2.1370735358471364</v>
      </c>
      <c r="AD62" s="520">
        <v>3.0011444979006905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9" t="s">
        <v>173</v>
      </c>
      <c r="Z63" s="520">
        <v>-0.31536180355904231</v>
      </c>
      <c r="AA63" s="520">
        <v>1.248521011583787</v>
      </c>
      <c r="AB63" s="520">
        <v>-2.6340061006556681</v>
      </c>
      <c r="AC63" s="520">
        <v>-1.5753349296215475</v>
      </c>
      <c r="AD63" s="520">
        <v>2.4817910462040396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9" t="s">
        <v>173</v>
      </c>
      <c r="Z64" s="520">
        <v>5.0780113626437444</v>
      </c>
      <c r="AA64" s="520">
        <v>1.3935235112620667</v>
      </c>
      <c r="AB64" s="520">
        <v>-2.6340061006556681</v>
      </c>
      <c r="AC64" s="520">
        <v>4.3798009038260375</v>
      </c>
      <c r="AD64" s="520">
        <v>2.4000237027523617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9" t="s">
        <v>173</v>
      </c>
      <c r="Z65" s="520">
        <v>3.8468646966689772</v>
      </c>
      <c r="AA65" s="520">
        <v>1.4942674886416645</v>
      </c>
      <c r="AB65" s="520">
        <v>-2.6340061006556681</v>
      </c>
      <c r="AC65" s="520">
        <v>3.376331374540257</v>
      </c>
      <c r="AD65" s="520">
        <v>2.0985720852282066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9" t="s">
        <v>173</v>
      </c>
      <c r="Z66" s="520">
        <v>-0.29333612286354471</v>
      </c>
      <c r="AA66" s="520">
        <v>2.2484985054389117</v>
      </c>
      <c r="AB66" s="520">
        <v>-2.6340061006556681</v>
      </c>
      <c r="AC66" s="520">
        <v>3.7741592644621846E-2</v>
      </c>
      <c r="AD66" s="520">
        <v>2.4375303706293403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9" t="s">
        <v>173</v>
      </c>
      <c r="Z67" s="520">
        <v>0.59825591564537306</v>
      </c>
      <c r="AA67" s="520">
        <v>2.8563822920775515</v>
      </c>
      <c r="AB67" s="520">
        <v>-2.6340061006556681</v>
      </c>
      <c r="AC67" s="520">
        <v>3.8437559639450996</v>
      </c>
      <c r="AD67" s="520">
        <v>2.8261003865575947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9">
        <v>43891</v>
      </c>
      <c r="Z68" s="520">
        <v>2.4662283506982003</v>
      </c>
      <c r="AA68" s="520">
        <v>2.6593999228612537</v>
      </c>
      <c r="AB68" s="520">
        <v>-2.6340061006556681</v>
      </c>
      <c r="AC68" s="520">
        <v>2.4906361554158423</v>
      </c>
      <c r="AD68" s="520">
        <v>2.2792386995808767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9" t="s">
        <v>173</v>
      </c>
      <c r="Z69" s="520">
        <v>4.3588271388386755</v>
      </c>
      <c r="AA69" s="520">
        <v>2.2926365856520858</v>
      </c>
      <c r="AB69" s="520">
        <v>-2.6340061006556681</v>
      </c>
      <c r="AC69" s="520">
        <v>4.5097815336550724</v>
      </c>
      <c r="AD69" s="520">
        <v>2.0184270685344523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9" t="s">
        <v>173</v>
      </c>
      <c r="Z70" s="520">
        <v>3.9398247029114324</v>
      </c>
      <c r="AA70" s="520">
        <v>2.5340936416695468</v>
      </c>
      <c r="AB70" s="520">
        <v>-2.6340061006556681</v>
      </c>
      <c r="AC70" s="520">
        <v>1.1446551818762316</v>
      </c>
      <c r="AD70" s="520">
        <v>2.2459377149037016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9" t="s">
        <v>173</v>
      </c>
      <c r="Z71" s="520">
        <v>3.6991347781296633</v>
      </c>
      <c r="AA71" s="520">
        <v>2.7446450560700657</v>
      </c>
      <c r="AB71" s="520">
        <v>-2.6340061006556681</v>
      </c>
      <c r="AC71" s="520">
        <v>0.55176909498901239</v>
      </c>
      <c r="AD71" s="520">
        <v>1.8881116769296804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9" t="s">
        <v>173</v>
      </c>
      <c r="Z72" s="520">
        <v>1.2795213362048012</v>
      </c>
      <c r="AA72" s="520">
        <v>2.5655170015791184</v>
      </c>
      <c r="AB72" s="520">
        <v>-2.6340061006556681</v>
      </c>
      <c r="AC72" s="520">
        <v>1.5506499572152848</v>
      </c>
      <c r="AD72" s="520">
        <v>2.0512291023477167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9" t="s">
        <v>173</v>
      </c>
      <c r="Z73" s="520">
        <v>1.3968632692586849</v>
      </c>
      <c r="AA73" s="520">
        <v>2.2718942806747093</v>
      </c>
      <c r="AB73" s="520">
        <v>-2.6340061006556681</v>
      </c>
      <c r="AC73" s="520">
        <v>1.6303161172293699</v>
      </c>
      <c r="AD73" s="520">
        <v>1.7687861705587065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9" t="s">
        <v>173</v>
      </c>
      <c r="Z74" s="520">
        <v>2.0721158164490046</v>
      </c>
      <c r="AA74" s="520">
        <v>2.2003372857145949</v>
      </c>
      <c r="AB74" s="520">
        <v>-2.6340061006556681</v>
      </c>
      <c r="AC74" s="520">
        <v>1.3389736981269493</v>
      </c>
      <c r="AD74" s="520">
        <v>1.8060067956359396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9" t="s">
        <v>173</v>
      </c>
      <c r="Z75" s="520">
        <v>1.2123319692615695</v>
      </c>
      <c r="AA75" s="520">
        <v>2.5059702942775592</v>
      </c>
      <c r="AB75" s="520">
        <v>-2.6340061006556681</v>
      </c>
      <c r="AC75" s="520">
        <v>3.632458133342098</v>
      </c>
      <c r="AD75" s="520">
        <v>1.9020040350460903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9" t="s">
        <v>173</v>
      </c>
      <c r="Z76" s="520">
        <v>2.3034680925078126</v>
      </c>
      <c r="AA76" s="520">
        <v>2.9903818903429955</v>
      </c>
      <c r="AB76" s="520">
        <v>-2.6340061006556681</v>
      </c>
      <c r="AC76" s="520">
        <v>2.5326810111319986</v>
      </c>
      <c r="AD76" s="520">
        <v>2.4655598301605193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9" t="s">
        <v>173</v>
      </c>
      <c r="Z77" s="520">
        <v>3.4389257381906275</v>
      </c>
      <c r="AA77" s="520">
        <v>3.5647121908999062</v>
      </c>
      <c r="AB77" s="520">
        <v>-2.6340061006556681</v>
      </c>
      <c r="AC77" s="520">
        <v>1.4051995574168643</v>
      </c>
      <c r="AD77" s="520">
        <v>2.9661526363664472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9" t="s">
        <v>173</v>
      </c>
      <c r="Z78" s="520">
        <v>5.838565838070414</v>
      </c>
      <c r="AA78" s="520">
        <v>2.9370756505400109</v>
      </c>
      <c r="AB78" s="520">
        <v>-2.6340061006556681</v>
      </c>
      <c r="AC78" s="520">
        <v>1.2237497708600671</v>
      </c>
      <c r="AD78" s="520">
        <v>2.4817780152245308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9" t="s">
        <v>173</v>
      </c>
      <c r="Z79" s="520">
        <v>4.6704025086628569</v>
      </c>
      <c r="AA79" s="520">
        <v>3.1065024217454407</v>
      </c>
      <c r="AB79" s="520">
        <v>-2.6340061006556681</v>
      </c>
      <c r="AC79" s="520">
        <v>5.4955405230162881</v>
      </c>
      <c r="AD79" s="520">
        <v>2.0456742258277631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9" t="s">
        <v>173</v>
      </c>
      <c r="Z80" s="520">
        <v>5.4171753731570558</v>
      </c>
      <c r="AA80" s="520">
        <v>2.6062140273726908</v>
      </c>
      <c r="AB80" s="520">
        <v>-2.6340061006556681</v>
      </c>
      <c r="AC80" s="520">
        <v>5.1344657606708637</v>
      </c>
      <c r="AD80" s="520">
        <v>1.5451874989631855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9" t="s">
        <v>173</v>
      </c>
      <c r="Z81" s="520">
        <v>-2.3213399660702576</v>
      </c>
      <c r="AA81" s="520">
        <v>1.7592694175534658</v>
      </c>
      <c r="AB81" s="520">
        <v>-2.6340061006556681</v>
      </c>
      <c r="AC81" s="520">
        <v>-2.0516486498664648</v>
      </c>
      <c r="AD81" s="520">
        <v>0.66584130438240308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9" t="s">
        <v>173</v>
      </c>
      <c r="Z82" s="520">
        <v>2.3983193676995795</v>
      </c>
      <c r="AA82" s="520">
        <v>0.19618488188332453</v>
      </c>
      <c r="AB82" s="520">
        <v>-2.6340061006556681</v>
      </c>
      <c r="AC82" s="520">
        <v>0.57973160756472453</v>
      </c>
      <c r="AD82" s="520">
        <v>-0.44410281705798738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9" t="s">
        <v>173</v>
      </c>
      <c r="Z83" s="520">
        <v>-1.198550668101438</v>
      </c>
      <c r="AA83" s="520">
        <v>-2.5015222454679207</v>
      </c>
      <c r="AB83" s="520">
        <v>-2.6340061006556681</v>
      </c>
      <c r="AC83" s="520">
        <v>-0.97072607692004453</v>
      </c>
      <c r="AD83" s="520">
        <v>-3.5675117626154855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9" t="s">
        <v>173</v>
      </c>
      <c r="Z84" s="520">
        <v>-2.4896865305439473</v>
      </c>
      <c r="AA84" s="520">
        <v>-5.299188894845015</v>
      </c>
      <c r="AB84" s="520">
        <v>-2.6340061006556681</v>
      </c>
      <c r="AC84" s="520">
        <v>-4.7502238046486127</v>
      </c>
      <c r="AD84" s="520">
        <v>-6.7760083889651712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9" t="s">
        <v>173</v>
      </c>
      <c r="Z85" s="520">
        <v>-5.1030259116205769</v>
      </c>
      <c r="AA85" s="520">
        <v>-7.7236862201143719</v>
      </c>
      <c r="AB85" s="520">
        <v>-2.6340061006556681</v>
      </c>
      <c r="AC85" s="520">
        <v>-6.5458590792226659</v>
      </c>
      <c r="AD85" s="520">
        <v>-9.4274010766670671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9" t="s">
        <v>173</v>
      </c>
      <c r="Z86" s="520">
        <v>-14.213547382795859</v>
      </c>
      <c r="AA86" s="520">
        <v>-11.433962123600912</v>
      </c>
      <c r="AB86" s="520">
        <v>-2.6340061006556681</v>
      </c>
      <c r="AC86" s="520">
        <v>-16.368322095886199</v>
      </c>
      <c r="AD86" s="520">
        <v>-12.834019924514857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9" t="s">
        <v>173</v>
      </c>
      <c r="Z87" s="520">
        <v>-14.166491172482603</v>
      </c>
      <c r="AA87" s="520">
        <v>-14.05936462590606</v>
      </c>
      <c r="AB87" s="520">
        <v>-2.6340061006556681</v>
      </c>
      <c r="AC87" s="520">
        <v>-17.325010623776933</v>
      </c>
      <c r="AD87" s="520">
        <v>-15.956794682330671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9" t="s">
        <v>173</v>
      </c>
      <c r="Z88" s="520">
        <v>-19.292821242955757</v>
      </c>
      <c r="AA88" s="520">
        <v>-16.879197308762734</v>
      </c>
      <c r="AB88" s="520">
        <v>-2.6340061006556681</v>
      </c>
      <c r="AC88" s="520">
        <v>-20.611397463779738</v>
      </c>
      <c r="AD88" s="520">
        <v>-18.761380416135943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9" t="s">
        <v>173</v>
      </c>
      <c r="Z89" s="520">
        <v>-23.573611956706205</v>
      </c>
      <c r="AA89" s="520">
        <v>-18.952370331549083</v>
      </c>
      <c r="AB89" s="520">
        <v>-2.6340061006556681</v>
      </c>
      <c r="AC89" s="520">
        <v>-23.266600327369801</v>
      </c>
      <c r="AD89" s="520">
        <v>-21.117411907774969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9" t="s">
        <v>173</v>
      </c>
      <c r="Z90" s="520">
        <v>-19.576368184237488</v>
      </c>
      <c r="AA90" s="520">
        <v>-19.752048589090126</v>
      </c>
      <c r="AB90" s="520">
        <v>-2.6340061006556681</v>
      </c>
      <c r="AC90" s="520">
        <v>-22.830149381630747</v>
      </c>
      <c r="AD90" s="520">
        <v>-22.058887636565107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9" t="s">
        <v>173</v>
      </c>
      <c r="Z91" s="520">
        <v>-22.228515310540654</v>
      </c>
      <c r="AA91" s="520">
        <v>-20.357124236123177</v>
      </c>
      <c r="AB91" s="520">
        <v>-2.6340061006556681</v>
      </c>
      <c r="AC91" s="520">
        <v>-24.382323941285506</v>
      </c>
      <c r="AD91" s="520">
        <v>-22.492650245750035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9" t="s">
        <v>173</v>
      </c>
      <c r="Z92" s="520">
        <v>-19.615237071125041</v>
      </c>
      <c r="AA92" s="520">
        <v>-21.226116100287964</v>
      </c>
      <c r="AB92" s="520">
        <v>-2.6340061006556681</v>
      </c>
      <c r="AC92" s="520">
        <v>-23.03807952069586</v>
      </c>
      <c r="AD92" s="520">
        <v>-23.275128876946336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9" t="s">
        <v>173</v>
      </c>
      <c r="Z93" s="520">
        <v>-19.811295185583127</v>
      </c>
      <c r="AA93" s="520">
        <v>-21.811469933865762</v>
      </c>
      <c r="AB93" s="520">
        <v>-2.6340061006556681</v>
      </c>
      <c r="AC93" s="520">
        <v>-22.95865219741718</v>
      </c>
      <c r="AD93" s="520">
        <v>-24.300211892954817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9" t="s">
        <v>173</v>
      </c>
      <c r="Z94" s="520">
        <v>-18.402020701713958</v>
      </c>
      <c r="AA94" s="520">
        <v>-21.720806407020408</v>
      </c>
      <c r="AB94" s="520">
        <v>-2.6340061006556681</v>
      </c>
      <c r="AC94" s="520">
        <v>-20.361348888071419</v>
      </c>
      <c r="AD94" s="520">
        <v>-24.35491822635106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9" t="s">
        <v>173</v>
      </c>
      <c r="Z95" s="520">
        <v>-25.375764292109292</v>
      </c>
      <c r="AA95" s="520">
        <v>-20.563930694854626</v>
      </c>
      <c r="AB95" s="520">
        <v>-2.6340061006556681</v>
      </c>
      <c r="AC95" s="520">
        <v>-26.088747882153854</v>
      </c>
      <c r="AD95" s="520">
        <v>-23.812462445937488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9" t="s">
        <v>173</v>
      </c>
      <c r="Z96" s="520">
        <v>-27.671088791750787</v>
      </c>
      <c r="AA96" s="520">
        <v>-20.341538714838418</v>
      </c>
      <c r="AB96" s="520">
        <v>-2.6340061006556681</v>
      </c>
      <c r="AC96" s="520">
        <v>-30.44218143942912</v>
      </c>
      <c r="AD96" s="520">
        <v>-23.674778775669388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9" t="s">
        <v>173</v>
      </c>
      <c r="Z97" s="520">
        <v>-18.941723496320012</v>
      </c>
      <c r="AA97" s="520">
        <v>-20.436898995151264</v>
      </c>
      <c r="AB97" s="520">
        <v>-2.6340061006556681</v>
      </c>
      <c r="AC97" s="520">
        <v>-23.213093715404497</v>
      </c>
      <c r="AD97" s="520">
        <v>-23.708859004672494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9" t="s">
        <v>173</v>
      </c>
      <c r="Z98" s="520">
        <v>-14.130385325380173</v>
      </c>
      <c r="AA98" s="520">
        <v>-21.052883420412531</v>
      </c>
      <c r="AB98" s="520">
        <v>-2.6340061006556681</v>
      </c>
      <c r="AC98" s="520">
        <v>-20.585133478390503</v>
      </c>
      <c r="AD98" s="520">
        <v>-24.48005515814312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9">
        <v>43922</v>
      </c>
      <c r="Z99" s="520">
        <v>-18.05849321101158</v>
      </c>
      <c r="AA99" s="520">
        <v>-21.151614451387278</v>
      </c>
      <c r="AB99" s="520">
        <v>-17.945345508567414</v>
      </c>
      <c r="AC99" s="520">
        <v>-22.074293828819151</v>
      </c>
      <c r="AD99" s="520">
        <v>-24.489870362014788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9" t="s">
        <v>173</v>
      </c>
      <c r="Z100" s="520">
        <v>-20.478817147773032</v>
      </c>
      <c r="AA100" s="520">
        <v>-21.040324580509608</v>
      </c>
      <c r="AB100" s="520">
        <v>-17.945345508567414</v>
      </c>
      <c r="AC100" s="520">
        <v>-23.197213800438902</v>
      </c>
      <c r="AD100" s="520">
        <v>-23.494455617883933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9" t="s">
        <v>173</v>
      </c>
      <c r="Z101" s="520">
        <v>-22.713911678542836</v>
      </c>
      <c r="AA101" s="520">
        <v>-21.99543522768754</v>
      </c>
      <c r="AB101" s="520">
        <v>-17.945345508567414</v>
      </c>
      <c r="AC101" s="520">
        <v>-25.759721962365802</v>
      </c>
      <c r="AD101" s="520">
        <v>-23.368680249331224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9" t="s">
        <v>173</v>
      </c>
      <c r="Z102" s="520">
        <v>-26.066881508932529</v>
      </c>
      <c r="AA102" s="520">
        <v>-23.488055691406611</v>
      </c>
      <c r="AB102" s="520">
        <v>-17.945345508567414</v>
      </c>
      <c r="AC102" s="520">
        <v>-26.157454309255556</v>
      </c>
      <c r="AD102" s="520">
        <v>-23.393936559625388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9" t="s">
        <v>173</v>
      </c>
      <c r="Z103" s="520">
        <v>-26.892059695607113</v>
      </c>
      <c r="AA103" s="520">
        <v>-24.481959949961773</v>
      </c>
      <c r="AB103" s="520">
        <v>-17.945345508567414</v>
      </c>
      <c r="AC103" s="520">
        <v>-23.474278230513107</v>
      </c>
      <c r="AD103" s="520">
        <v>-23.352107584271039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9" t="s">
        <v>173</v>
      </c>
      <c r="Z104" s="520">
        <v>-25.627498026565519</v>
      </c>
      <c r="AA104" s="520">
        <v>-25.070666795923358</v>
      </c>
      <c r="AB104" s="520">
        <v>-17.945345508567414</v>
      </c>
      <c r="AC104" s="520">
        <v>-22.332666135535547</v>
      </c>
      <c r="AD104" s="520">
        <v>-23.37034843414515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9" t="s">
        <v>173</v>
      </c>
      <c r="Z105" s="520">
        <v>-24.578728571413688</v>
      </c>
      <c r="AA105" s="520">
        <v>-26.420500376582257</v>
      </c>
      <c r="AB105" s="520">
        <v>-17.945345508567414</v>
      </c>
      <c r="AC105" s="520">
        <v>-20.761927650449636</v>
      </c>
      <c r="AD105" s="520">
        <v>-24.344470417126136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9" t="s">
        <v>173</v>
      </c>
      <c r="Z106" s="520">
        <v>-25.015823020897688</v>
      </c>
      <c r="AA106" s="520">
        <v>-26.211529806260135</v>
      </c>
      <c r="AB106" s="520">
        <v>-17.945345508567414</v>
      </c>
      <c r="AC106" s="520">
        <v>-21.781491001338722</v>
      </c>
      <c r="AD106" s="520">
        <v>-24.277897839788228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9" t="s">
        <v>173</v>
      </c>
      <c r="Z107" s="520">
        <v>-24.599765069504105</v>
      </c>
      <c r="AA107" s="520">
        <v>-26.223854424010309</v>
      </c>
      <c r="AB107" s="520">
        <v>-17.945345508567414</v>
      </c>
      <c r="AC107" s="520">
        <v>-23.324899749557687</v>
      </c>
      <c r="AD107" s="520">
        <v>-24.914146323581967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9" t="s">
        <v>173</v>
      </c>
      <c r="Z108" s="520">
        <v>-32.162746743155139</v>
      </c>
      <c r="AA108" s="520">
        <v>-25.534373586071922</v>
      </c>
      <c r="AB108" s="520">
        <v>-17.945345508567414</v>
      </c>
      <c r="AC108" s="520">
        <v>-32.578575843232699</v>
      </c>
      <c r="AD108" s="520">
        <v>-24.587748769193006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9" t="s">
        <v>173</v>
      </c>
      <c r="Z109" s="520">
        <v>-24.604087516677687</v>
      </c>
      <c r="AA109" s="520">
        <v>-24.772730840507528</v>
      </c>
      <c r="AB109" s="520">
        <v>-17.945345508567414</v>
      </c>
      <c r="AC109" s="520">
        <v>-25.6914462678902</v>
      </c>
      <c r="AD109" s="520">
        <v>-23.516625557850915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9" t="s">
        <v>173</v>
      </c>
      <c r="Z110" s="520">
        <v>-26.978332019858346</v>
      </c>
      <c r="AA110" s="520">
        <v>-24.471093186701808</v>
      </c>
      <c r="AB110" s="520">
        <v>-17.945345508567414</v>
      </c>
      <c r="AC110" s="520">
        <v>-27.928017617069258</v>
      </c>
      <c r="AD110" s="520">
        <v>-23.4121355047346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9" t="s">
        <v>173</v>
      </c>
      <c r="Z111" s="520">
        <v>-20.801132160996772</v>
      </c>
      <c r="AA111" s="520">
        <v>-24.341753433835098</v>
      </c>
      <c r="AB111" s="520">
        <v>-17.945345508567414</v>
      </c>
      <c r="AC111" s="520">
        <v>-20.047883254812845</v>
      </c>
      <c r="AD111" s="520">
        <v>-23.307193310560756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9" t="s">
        <v>173</v>
      </c>
      <c r="Z112" s="520">
        <v>-19.247229352462949</v>
      </c>
      <c r="AA112" s="520">
        <v>-23.437503000653958</v>
      </c>
      <c r="AB112" s="520">
        <v>-17.945345508567414</v>
      </c>
      <c r="AC112" s="520">
        <v>-13.264065171054966</v>
      </c>
      <c r="AD112" s="520">
        <v>-21.664500605563852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9" t="s">
        <v>173</v>
      </c>
      <c r="Z113" s="520">
        <v>-22.904359444257665</v>
      </c>
      <c r="AA113" s="520">
        <v>-24.041942754522012</v>
      </c>
      <c r="AB113" s="520">
        <v>-17.945345508567414</v>
      </c>
      <c r="AC113" s="520">
        <v>-21.050060629524523</v>
      </c>
      <c r="AD113" s="520">
        <v>-20.756976846947584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9" t="s">
        <v>173</v>
      </c>
      <c r="Z114" s="520">
        <v>-23.694386799437119</v>
      </c>
      <c r="AA114" s="520">
        <v>-24.185748217908301</v>
      </c>
      <c r="AB114" s="520">
        <v>-17.945345508567414</v>
      </c>
      <c r="AC114" s="520">
        <v>-22.590304390340805</v>
      </c>
      <c r="AD114" s="520">
        <v>-19.983033299721878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9" t="s">
        <v>173</v>
      </c>
      <c r="Z115" s="520">
        <v>-25.832993710887159</v>
      </c>
      <c r="AA115" s="520">
        <v>-24.78096806397097</v>
      </c>
      <c r="AB115" s="520">
        <v>-17.945345508567414</v>
      </c>
      <c r="AC115" s="520">
        <v>-21.079726908254344</v>
      </c>
      <c r="AD115" s="520">
        <v>-19.548784447860953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9" t="s">
        <v>173</v>
      </c>
      <c r="Z116" s="520">
        <v>-28.835165793754083</v>
      </c>
      <c r="AA116" s="520">
        <v>-25.280943499489769</v>
      </c>
      <c r="AB116" s="520">
        <v>-17.945345508567414</v>
      </c>
      <c r="AC116" s="520">
        <v>-19.338779957576349</v>
      </c>
      <c r="AD116" s="520">
        <v>-19.790578466563773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9" t="s">
        <v>173</v>
      </c>
      <c r="Z117" s="520">
        <v>-27.984970263562371</v>
      </c>
      <c r="AA117" s="520">
        <v>-25.615304154046601</v>
      </c>
      <c r="AB117" s="520">
        <v>-17.945345508567414</v>
      </c>
      <c r="AC117" s="520">
        <v>-22.510412786489297</v>
      </c>
      <c r="AD117" s="520">
        <v>-19.830076719123273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9" t="s">
        <v>173</v>
      </c>
      <c r="Z118" s="520">
        <v>-24.967671083435437</v>
      </c>
      <c r="AA118" s="520">
        <v>-25.658491865044397</v>
      </c>
      <c r="AB118" s="520">
        <v>-17.945345508567414</v>
      </c>
      <c r="AC118" s="520">
        <v>-17.008141291786401</v>
      </c>
      <c r="AD118" s="520">
        <v>-19.354851466940683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9" t="s">
        <v>173</v>
      </c>
      <c r="Z119" s="520">
        <v>-22.747057401094551</v>
      </c>
      <c r="AA119" s="520">
        <v>-25.492633781358414</v>
      </c>
      <c r="AB119" s="520">
        <v>-17.945345508567414</v>
      </c>
      <c r="AC119" s="520">
        <v>-14.956623301974702</v>
      </c>
      <c r="AD119" s="520">
        <v>-19.245849423871732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9" t="s">
        <v>173</v>
      </c>
      <c r="Z120" s="520">
        <v>-25.244884026155468</v>
      </c>
      <c r="AA120" s="520">
        <v>-25.557766707611847</v>
      </c>
      <c r="AB120" s="520">
        <v>-17.945345508567414</v>
      </c>
      <c r="AC120" s="520">
        <v>-21.326548397441016</v>
      </c>
      <c r="AD120" s="520">
        <v>-20.140363512283837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9" t="s">
        <v>173</v>
      </c>
      <c r="Z121" s="520">
        <v>-23.996700776421722</v>
      </c>
      <c r="AA121" s="520">
        <v>-25.017344491790926</v>
      </c>
      <c r="AB121" s="520">
        <v>-17.945345508567414</v>
      </c>
      <c r="AC121" s="520">
        <v>-19.263727625062657</v>
      </c>
      <c r="AD121" s="520">
        <v>-20.309854883527343</v>
      </c>
    </row>
    <row r="122" spans="1:30" ht="14.4" x14ac:dyDescent="0.3">
      <c r="A122" s="309"/>
      <c r="C122" s="509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9" t="s">
        <v>173</v>
      </c>
      <c r="Z122" s="520">
        <v>-24.671987125085241</v>
      </c>
      <c r="AA122" s="520">
        <v>-24.409386546277346</v>
      </c>
      <c r="AB122" s="520">
        <v>-17.945345508567414</v>
      </c>
      <c r="AC122" s="520">
        <v>-20.316712606771688</v>
      </c>
      <c r="AD122" s="520">
        <v>-21.060353193214642</v>
      </c>
    </row>
    <row r="123" spans="1:30" ht="14.4" x14ac:dyDescent="0.3">
      <c r="A123" s="309"/>
      <c r="C123" s="509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9" t="s">
        <v>173</v>
      </c>
      <c r="Z123" s="520">
        <v>-29.29109627752813</v>
      </c>
      <c r="AA123" s="520">
        <v>-23.837294862373806</v>
      </c>
      <c r="AB123" s="520">
        <v>-17.945345508567414</v>
      </c>
      <c r="AC123" s="520">
        <v>-25.600378576461097</v>
      </c>
      <c r="AD123" s="520">
        <v>-21.904291636415639</v>
      </c>
    </row>
    <row r="124" spans="1:30" ht="14.4" x14ac:dyDescent="0.3">
      <c r="A124" s="309"/>
      <c r="C124" s="509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9" t="s">
        <v>173</v>
      </c>
      <c r="Z124" s="520">
        <v>-24.202014752815931</v>
      </c>
      <c r="AA124" s="520">
        <v>-22.812967985804448</v>
      </c>
      <c r="AB124" s="520">
        <v>-17.945345508567414</v>
      </c>
      <c r="AC124" s="520">
        <v>-23.696852385193836</v>
      </c>
      <c r="AD124" s="520">
        <v>-21.70803225818425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519" t="s">
        <v>173</v>
      </c>
      <c r="Z125" s="520">
        <v>-20.711965464840382</v>
      </c>
      <c r="AA125" s="520">
        <v>-22.37519763393686</v>
      </c>
      <c r="AB125" s="520">
        <v>-17.945345508567414</v>
      </c>
      <c r="AC125" s="520">
        <v>-22.261629459597515</v>
      </c>
      <c r="AD125" s="520">
        <v>-21.401865504580257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519" t="s">
        <v>173</v>
      </c>
      <c r="Z126" s="520">
        <v>-18.742415613769801</v>
      </c>
      <c r="AA126" s="520">
        <v>-22.865105455368571</v>
      </c>
      <c r="AB126" s="520">
        <v>-17.945345508567414</v>
      </c>
      <c r="AC126" s="520">
        <v>-20.864192404381626</v>
      </c>
      <c r="AD126" s="520">
        <v>-22.077463895020855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519" t="s">
        <v>173</v>
      </c>
      <c r="Z127" s="520">
        <v>-18.074595890169938</v>
      </c>
      <c r="AA127" s="520">
        <v>-22.5827341927411</v>
      </c>
      <c r="AB127" s="520">
        <v>-17.945345508567414</v>
      </c>
      <c r="AC127" s="520">
        <v>-19.952732749821322</v>
      </c>
      <c r="AD127" s="520">
        <v>-21.998484081387112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519" t="s">
        <v>173</v>
      </c>
      <c r="Z128" s="520">
        <v>-20.932308313348589</v>
      </c>
      <c r="AA128" s="520">
        <v>-23.511317561752794</v>
      </c>
      <c r="AB128" s="520">
        <v>-17.945345508567414</v>
      </c>
      <c r="AC128" s="520">
        <v>-17.120560349834719</v>
      </c>
      <c r="AD128" s="520">
        <v>-22.803362786186501</v>
      </c>
    </row>
    <row r="129" spans="1:30" ht="15.6" customHeight="1" x14ac:dyDescent="0.3">
      <c r="A129" s="309"/>
      <c r="Y129" s="519">
        <v>43952</v>
      </c>
      <c r="Z129" s="520">
        <v>-28.101341875107227</v>
      </c>
      <c r="AA129" s="520">
        <v>-23.278343864108649</v>
      </c>
      <c r="AB129" s="520">
        <v>-17.945345508567414</v>
      </c>
      <c r="AC129" s="520">
        <v>-25.04590133985586</v>
      </c>
      <c r="AD129" s="520">
        <v>-22.312670933323169</v>
      </c>
    </row>
    <row r="130" spans="1:30" ht="15.6" customHeight="1" x14ac:dyDescent="0.3">
      <c r="A130" s="309"/>
      <c r="C130" s="582" t="s">
        <v>157</v>
      </c>
      <c r="D130" s="582"/>
      <c r="E130" s="582"/>
      <c r="F130" s="582"/>
      <c r="G130" s="582"/>
      <c r="H130" s="582"/>
      <c r="I130" s="582"/>
      <c r="J130" s="582"/>
      <c r="K130" s="582"/>
      <c r="L130" s="582"/>
      <c r="M130" s="582"/>
      <c r="N130" s="582"/>
      <c r="Y130" s="519" t="s">
        <v>173</v>
      </c>
      <c r="Z130" s="520">
        <v>-27.314497439135849</v>
      </c>
      <c r="AA130" s="520">
        <v>-23.928901451444194</v>
      </c>
      <c r="AB130" s="520">
        <v>-17.945345508567414</v>
      </c>
      <c r="AC130" s="520">
        <v>-25.047519881024911</v>
      </c>
      <c r="AD130" s="520">
        <v>-22.242301425947392</v>
      </c>
    </row>
    <row r="131" spans="1:30" ht="15.6" customHeight="1" x14ac:dyDescent="0.3">
      <c r="A131" s="309"/>
      <c r="C131" s="309"/>
      <c r="D131" s="309"/>
      <c r="Y131" s="519" t="s">
        <v>173</v>
      </c>
      <c r="Z131" s="520">
        <v>-30.702098335897755</v>
      </c>
      <c r="AA131" s="520">
        <v>-24.352376058352384</v>
      </c>
      <c r="AB131" s="520">
        <v>-17.945345508567414</v>
      </c>
      <c r="AC131" s="520">
        <v>-29.331003318789556</v>
      </c>
      <c r="AD131" s="520">
        <v>-22.089257196181514</v>
      </c>
    </row>
    <row r="132" spans="1:30" ht="15.6" customHeight="1" x14ac:dyDescent="0.3">
      <c r="A132" s="309"/>
      <c r="C132" s="583" t="s">
        <v>39</v>
      </c>
      <c r="D132" s="569"/>
      <c r="E132" s="585" t="s">
        <v>305</v>
      </c>
      <c r="F132" s="586"/>
      <c r="G132" s="586"/>
      <c r="H132" s="587"/>
      <c r="I132" s="585" t="s">
        <v>310</v>
      </c>
      <c r="J132" s="586"/>
      <c r="K132" s="586"/>
      <c r="L132" s="587"/>
      <c r="Y132" s="519" t="s">
        <v>173</v>
      </c>
      <c r="Z132" s="520">
        <v>-19.081149581331413</v>
      </c>
      <c r="AA132" s="520">
        <v>-24.850336408684601</v>
      </c>
      <c r="AB132" s="520">
        <v>-17.945345508567414</v>
      </c>
      <c r="AC132" s="520">
        <v>-18.826786489554166</v>
      </c>
      <c r="AD132" s="520">
        <v>-22.838625272238367</v>
      </c>
    </row>
    <row r="133" spans="1:30" ht="15.6" customHeight="1" x14ac:dyDescent="0.3">
      <c r="A133" s="309"/>
      <c r="C133" s="584"/>
      <c r="D133" s="571"/>
      <c r="E133" s="572" t="s">
        <v>304</v>
      </c>
      <c r="F133" s="558" t="s">
        <v>156</v>
      </c>
      <c r="G133" s="568" t="s">
        <v>311</v>
      </c>
      <c r="H133" s="569"/>
      <c r="I133" s="572" t="s">
        <v>304</v>
      </c>
      <c r="J133" s="558" t="s">
        <v>156</v>
      </c>
      <c r="K133" s="568" t="s">
        <v>312</v>
      </c>
      <c r="L133" s="569"/>
      <c r="Y133" s="519" t="s">
        <v>173</v>
      </c>
      <c r="Z133" s="520">
        <v>-23.296318725118581</v>
      </c>
      <c r="AA133" s="520">
        <v>-24.043207639774113</v>
      </c>
      <c r="AB133" s="520">
        <v>-17.945345508567414</v>
      </c>
      <c r="AC133" s="520">
        <v>-20.371605852751202</v>
      </c>
      <c r="AD133" s="520">
        <v>-22.308109334179381</v>
      </c>
    </row>
    <row r="134" spans="1:30" ht="15.6" customHeight="1" x14ac:dyDescent="0.3">
      <c r="A134" s="309"/>
      <c r="C134" s="584"/>
      <c r="D134" s="571"/>
      <c r="E134" s="573"/>
      <c r="F134" s="574"/>
      <c r="G134" s="570"/>
      <c r="H134" s="571"/>
      <c r="I134" s="573"/>
      <c r="J134" s="574"/>
      <c r="K134" s="570"/>
      <c r="L134" s="571"/>
      <c r="Y134" s="519" t="s">
        <v>173</v>
      </c>
      <c r="Z134" s="520">
        <v>-21.038918138527254</v>
      </c>
      <c r="AA134" s="520">
        <v>-23.950030537380798</v>
      </c>
      <c r="AB134" s="520">
        <v>-17.945345508567414</v>
      </c>
      <c r="AC134" s="520">
        <v>-18.881423141460175</v>
      </c>
      <c r="AD134" s="520">
        <v>-22.348829284567241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519" t="s">
        <v>173</v>
      </c>
      <c r="Z135" s="520">
        <v>-24.418030765674111</v>
      </c>
      <c r="AA135" s="520">
        <v>-23.852004222903791</v>
      </c>
      <c r="AB135" s="520">
        <v>-17.945345508567414</v>
      </c>
      <c r="AC135" s="520">
        <v>-22.366136882232695</v>
      </c>
      <c r="AD135" s="520">
        <v>-22.051061313899499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519" t="s">
        <v>173</v>
      </c>
      <c r="Z136" s="520">
        <v>-22.451440492733816</v>
      </c>
      <c r="AA136" s="520">
        <v>-24.561665914158617</v>
      </c>
      <c r="AB136" s="520">
        <v>-17.945345508567414</v>
      </c>
      <c r="AC136" s="520">
        <v>-21.332289773442966</v>
      </c>
      <c r="AD136" s="520">
        <v>-22.393549059769231</v>
      </c>
    </row>
    <row r="137" spans="1:30" x14ac:dyDescent="0.3">
      <c r="A137" s="309"/>
      <c r="C137" s="565" t="s">
        <v>303</v>
      </c>
      <c r="D137" s="565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519" t="s">
        <v>173</v>
      </c>
      <c r="Z137" s="520">
        <v>-26.662257722382666</v>
      </c>
      <c r="AA137" s="520">
        <v>-24.491168400979152</v>
      </c>
      <c r="AB137" s="520">
        <v>-17.945345508567414</v>
      </c>
      <c r="AC137" s="520">
        <v>-25.332559533739925</v>
      </c>
      <c r="AD137" s="520">
        <v>-22.207010988909143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519" t="s">
        <v>173</v>
      </c>
      <c r="Z138" s="520">
        <v>-30.015914134558709</v>
      </c>
      <c r="AA138" s="520">
        <v>-24.720180892630623</v>
      </c>
      <c r="AB138" s="520">
        <v>-17.945345508567414</v>
      </c>
      <c r="AC138" s="520">
        <v>-27.246627524115368</v>
      </c>
      <c r="AD138" s="520">
        <v>-22.514517147754614</v>
      </c>
    </row>
    <row r="139" spans="1:30" x14ac:dyDescent="0.3">
      <c r="A139" s="309"/>
      <c r="C139" s="565" t="s">
        <v>306</v>
      </c>
      <c r="D139" s="565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519" t="s">
        <v>173</v>
      </c>
      <c r="Z139" s="520">
        <v>-24.048781420115201</v>
      </c>
      <c r="AA139" s="520">
        <v>-24.452971112202164</v>
      </c>
      <c r="AB139" s="520">
        <v>-17.945345508567414</v>
      </c>
      <c r="AC139" s="520">
        <v>-21.224200710642251</v>
      </c>
      <c r="AD139" s="520">
        <v>-22.131240405924622</v>
      </c>
    </row>
    <row r="140" spans="1:30" x14ac:dyDescent="0.3">
      <c r="A140" s="309"/>
      <c r="C140" s="564"/>
      <c r="D140" s="564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519" t="s">
        <v>173</v>
      </c>
      <c r="Z140" s="520">
        <v>-22.802836132862318</v>
      </c>
      <c r="AA140" s="520">
        <v>-23.685457960213405</v>
      </c>
      <c r="AB140" s="520">
        <v>-17.945345508567414</v>
      </c>
      <c r="AC140" s="520">
        <v>-19.065839356730635</v>
      </c>
      <c r="AD140" s="520">
        <v>-21.946085990380716</v>
      </c>
    </row>
    <row r="141" spans="1:30" x14ac:dyDescent="0.3">
      <c r="A141" s="309"/>
      <c r="C141" s="565" t="s">
        <v>307</v>
      </c>
      <c r="D141" s="565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519" t="s">
        <v>173</v>
      </c>
      <c r="Z141" s="520">
        <v>-22.64200558008752</v>
      </c>
      <c r="AA141" s="520">
        <v>-23.623356679765568</v>
      </c>
      <c r="AB141" s="520">
        <v>-17.945345508567414</v>
      </c>
      <c r="AC141" s="520">
        <v>-21.033966253378466</v>
      </c>
      <c r="AD141" s="520">
        <v>-21.490004060306813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9" t="s">
        <v>173</v>
      </c>
      <c r="Z142" s="520">
        <v>-22.547562302674887</v>
      </c>
      <c r="AA142" s="520">
        <v>-23.470462313721494</v>
      </c>
      <c r="AB142" s="520">
        <v>-17.945345508567414</v>
      </c>
      <c r="AC142" s="520">
        <v>-19.683199689422764</v>
      </c>
      <c r="AD142" s="520">
        <v>-21.264752580465135</v>
      </c>
    </row>
    <row r="143" spans="1:30" x14ac:dyDescent="0.3">
      <c r="A143" s="309"/>
      <c r="C143" s="565" t="s">
        <v>308</v>
      </c>
      <c r="D143" s="565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519" t="s">
        <v>173</v>
      </c>
      <c r="Z143" s="520">
        <v>-17.078848428812531</v>
      </c>
      <c r="AA143" s="520">
        <v>-23.458345403803836</v>
      </c>
      <c r="AB143" s="520">
        <v>-17.945345508567414</v>
      </c>
      <c r="AC143" s="520">
        <v>-20.036208864635611</v>
      </c>
      <c r="AD143" s="520">
        <v>-21.410862144373557</v>
      </c>
    </row>
    <row r="144" spans="1:30" x14ac:dyDescent="0.3">
      <c r="A144" s="309"/>
      <c r="C144" s="564"/>
      <c r="D144" s="564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9" t="s">
        <v>173</v>
      </c>
      <c r="Z144" s="520">
        <v>-26.227548759247792</v>
      </c>
      <c r="AA144" s="520">
        <v>-23.26807640174632</v>
      </c>
      <c r="AB144" s="520">
        <v>-17.945345508567414</v>
      </c>
      <c r="AC144" s="520">
        <v>-22.13998602322259</v>
      </c>
      <c r="AD144" s="520">
        <v>-21.131729929838876</v>
      </c>
    </row>
    <row r="145" spans="1:30" x14ac:dyDescent="0.3">
      <c r="A145" s="309"/>
      <c r="C145" s="565" t="s">
        <v>309</v>
      </c>
      <c r="D145" s="565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519" t="s">
        <v>173</v>
      </c>
      <c r="Z145" s="520">
        <v>-28.945653572250215</v>
      </c>
      <c r="AA145" s="520">
        <v>-22.725068788316769</v>
      </c>
      <c r="AB145" s="520">
        <v>-17.945345508567414</v>
      </c>
      <c r="AC145" s="520">
        <v>-25.669867165223636</v>
      </c>
      <c r="AD145" s="520">
        <v>-20.43589547872579</v>
      </c>
    </row>
    <row r="146" spans="1:30" ht="15" customHeight="1" x14ac:dyDescent="0.3">
      <c r="A146" s="309"/>
      <c r="C146" s="564"/>
      <c r="D146" s="564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519" t="s">
        <v>173</v>
      </c>
      <c r="Z146" s="520">
        <v>-23.963963050691572</v>
      </c>
      <c r="AA146" s="520">
        <v>-22.300943140711905</v>
      </c>
      <c r="AB146" s="520">
        <v>-17.945345508567414</v>
      </c>
      <c r="AC146" s="520">
        <v>-22.246967658001168</v>
      </c>
      <c r="AD146" s="520">
        <v>-20.000241250160169</v>
      </c>
    </row>
    <row r="147" spans="1:30" ht="12.75" customHeight="1" x14ac:dyDescent="0.3">
      <c r="A147" s="309"/>
      <c r="C147" s="566"/>
      <c r="D147" s="566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519" t="s">
        <v>173</v>
      </c>
      <c r="Z147" s="520">
        <v>-21.470953118459715</v>
      </c>
      <c r="AA147" s="520">
        <v>-22.510594547502468</v>
      </c>
      <c r="AB147" s="520">
        <v>-17.945345508567414</v>
      </c>
      <c r="AC147" s="520">
        <v>-17.111913854987876</v>
      </c>
      <c r="AD147" s="520">
        <v>-19.256968099748512</v>
      </c>
    </row>
    <row r="148" spans="1:30" ht="13.5" customHeight="1" x14ac:dyDescent="0.3">
      <c r="A148" s="309"/>
      <c r="C148" s="567"/>
      <c r="D148" s="567"/>
      <c r="E148" s="298"/>
      <c r="F148" s="298"/>
      <c r="G148" s="299"/>
      <c r="H148" s="300"/>
      <c r="I148" s="298"/>
      <c r="J148" s="299"/>
      <c r="L148" s="303"/>
      <c r="M148" s="101"/>
      <c r="N148" s="98"/>
      <c r="Y148" s="519" t="s">
        <v>173</v>
      </c>
      <c r="Z148" s="520">
        <v>-18.840952286080679</v>
      </c>
      <c r="AA148" s="520">
        <v>-22.224457732886126</v>
      </c>
      <c r="AB148" s="520">
        <v>-17.945345508567414</v>
      </c>
      <c r="AC148" s="520">
        <v>-16.163125095586864</v>
      </c>
      <c r="AD148" s="520">
        <v>-18.993937319125013</v>
      </c>
    </row>
    <row r="149" spans="1:30" ht="12.75" customHeight="1" x14ac:dyDescent="0.3">
      <c r="A149" s="309"/>
      <c r="C149" s="564" t="s">
        <v>158</v>
      </c>
      <c r="D149" s="564"/>
      <c r="E149" s="298"/>
      <c r="F149" s="298"/>
      <c r="G149" s="299"/>
      <c r="H149" s="300"/>
      <c r="I149" s="298"/>
      <c r="J149" s="299"/>
      <c r="L149" s="303"/>
      <c r="M149" s="101"/>
      <c r="N149" s="98"/>
      <c r="Y149" s="519" t="s">
        <v>173</v>
      </c>
      <c r="Z149" s="520">
        <v>-19.578682769440828</v>
      </c>
      <c r="AA149" s="520">
        <v>-21.728630239692091</v>
      </c>
      <c r="AB149" s="520">
        <v>-17.945345508567414</v>
      </c>
      <c r="AC149" s="520">
        <v>-16.633620089463435</v>
      </c>
      <c r="AD149" s="520">
        <v>-18.357844836373836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519" t="s">
        <v>173</v>
      </c>
      <c r="Z150" s="520">
        <v>-18.546408276346455</v>
      </c>
      <c r="AA150" s="520">
        <v>-21.378785719707508</v>
      </c>
      <c r="AB150" s="520">
        <v>-17.945345508567414</v>
      </c>
      <c r="AC150" s="520">
        <v>-14.833296811754025</v>
      </c>
      <c r="AD150" s="520">
        <v>-17.466788202062837</v>
      </c>
    </row>
    <row r="151" spans="1:30" ht="14.4" x14ac:dyDescent="0.3">
      <c r="A151" s="309"/>
      <c r="C151" s="564" t="s">
        <v>314</v>
      </c>
      <c r="D151" s="564"/>
      <c r="E151" s="564"/>
      <c r="F151" s="564"/>
      <c r="G151" s="564"/>
      <c r="H151" s="564"/>
      <c r="I151" s="564"/>
      <c r="J151" s="564"/>
      <c r="K151" s="564"/>
      <c r="L151" s="304"/>
      <c r="M151" s="304"/>
      <c r="N151" s="98"/>
      <c r="Y151" s="519" t="s">
        <v>173</v>
      </c>
      <c r="Z151" s="520">
        <v>-24.224591056933448</v>
      </c>
      <c r="AA151" s="520">
        <v>-20.844842314303083</v>
      </c>
      <c r="AB151" s="520">
        <v>-17.945345508567414</v>
      </c>
      <c r="AC151" s="520">
        <v>-20.298770558858095</v>
      </c>
      <c r="AD151" s="520">
        <v>-16.665031441921947</v>
      </c>
    </row>
    <row r="152" spans="1:30" ht="14.4" x14ac:dyDescent="0.3">
      <c r="A152" s="309"/>
      <c r="C152" s="564"/>
      <c r="D152" s="564"/>
      <c r="E152" s="564"/>
      <c r="F152" s="564"/>
      <c r="G152" s="564"/>
      <c r="H152" s="564"/>
      <c r="I152" s="564"/>
      <c r="J152" s="564"/>
      <c r="K152" s="564"/>
      <c r="L152" s="304"/>
      <c r="M152" s="304"/>
      <c r="N152" s="98"/>
      <c r="Y152" s="519" t="s">
        <v>173</v>
      </c>
      <c r="Z152" s="520">
        <v>-25.474861119891937</v>
      </c>
      <c r="AA152" s="520">
        <v>-20.947005661836858</v>
      </c>
      <c r="AB152" s="520">
        <v>-17.945345508567414</v>
      </c>
      <c r="AC152" s="520">
        <v>-21.217219785965398</v>
      </c>
      <c r="AD152" s="520">
        <v>-16.295064110619574</v>
      </c>
    </row>
    <row r="153" spans="1:30" ht="14.4" x14ac:dyDescent="0.3">
      <c r="A153" s="309"/>
      <c r="C153" s="564" t="s">
        <v>315</v>
      </c>
      <c r="D153" s="564"/>
      <c r="E153" s="564"/>
      <c r="F153" s="564"/>
      <c r="G153" s="564"/>
      <c r="H153" s="564"/>
      <c r="I153" s="564"/>
      <c r="J153" s="564"/>
      <c r="K153" s="564"/>
      <c r="L153" s="304"/>
      <c r="M153" s="101"/>
      <c r="N153" s="98"/>
      <c r="Y153" s="519" t="s">
        <v>173</v>
      </c>
      <c r="Z153" s="520">
        <v>-21.515051410799483</v>
      </c>
      <c r="AA153" s="520">
        <v>-20.842247843278329</v>
      </c>
      <c r="AB153" s="520">
        <v>-17.945345508567414</v>
      </c>
      <c r="AC153" s="520">
        <v>-16.00957121782416</v>
      </c>
      <c r="AD153" s="520">
        <v>-16.045018936307141</v>
      </c>
    </row>
    <row r="154" spans="1:30" ht="14.4" x14ac:dyDescent="0.3">
      <c r="A154" s="309"/>
      <c r="C154" s="564"/>
      <c r="D154" s="564"/>
      <c r="E154" s="564"/>
      <c r="F154" s="564"/>
      <c r="G154" s="564"/>
      <c r="H154" s="564"/>
      <c r="I154" s="564"/>
      <c r="J154" s="564"/>
      <c r="K154" s="564"/>
      <c r="L154" s="304"/>
      <c r="M154" s="101"/>
      <c r="N154" s="98"/>
      <c r="Y154" s="519" t="s">
        <v>173</v>
      </c>
      <c r="Z154" s="520">
        <v>-17.733349280628751</v>
      </c>
      <c r="AA154" s="520">
        <v>-20.718899385212723</v>
      </c>
      <c r="AB154" s="520">
        <v>-17.945345508567414</v>
      </c>
      <c r="AC154" s="520">
        <v>-11.49961653400166</v>
      </c>
      <c r="AD154" s="520">
        <v>-15.526393688719496</v>
      </c>
    </row>
    <row r="155" spans="1:30" x14ac:dyDescent="0.3">
      <c r="A155" s="309"/>
      <c r="C155" s="281"/>
      <c r="D155" s="309"/>
      <c r="J155" s="29"/>
      <c r="M155" s="29"/>
      <c r="N155" s="29"/>
      <c r="Y155" s="519" t="s">
        <v>173</v>
      </c>
      <c r="Z155" s="520">
        <v>-19.556095718817097</v>
      </c>
      <c r="AA155" s="520">
        <v>-20.36521326658541</v>
      </c>
      <c r="AB155" s="520">
        <v>-17.945345508567414</v>
      </c>
      <c r="AC155" s="520">
        <v>-13.573353776470256</v>
      </c>
      <c r="AD155" s="520">
        <v>-15.116083527211485</v>
      </c>
    </row>
    <row r="156" spans="1:30" x14ac:dyDescent="0.3">
      <c r="A156" s="309"/>
      <c r="C156" s="309"/>
      <c r="D156" s="309"/>
      <c r="Y156" s="519" t="s">
        <v>173</v>
      </c>
      <c r="Z156" s="520">
        <v>-18.845378039531145</v>
      </c>
      <c r="AA156" s="520">
        <v>-20.373837225803214</v>
      </c>
      <c r="AB156" s="520">
        <v>-17.945345508567414</v>
      </c>
      <c r="AC156" s="520">
        <v>-14.883303869276403</v>
      </c>
      <c r="AD156" s="520">
        <v>-14.234243609663597</v>
      </c>
    </row>
    <row r="157" spans="1:30" x14ac:dyDescent="0.3">
      <c r="A157" s="309"/>
      <c r="C157" s="309"/>
      <c r="D157" s="309"/>
      <c r="Y157" s="519" t="s">
        <v>173</v>
      </c>
      <c r="Z157" s="520">
        <v>-17.682969069887204</v>
      </c>
      <c r="AA157" s="520">
        <v>-20.41156385365743</v>
      </c>
      <c r="AB157" s="520">
        <v>-17.945345508567414</v>
      </c>
      <c r="AC157" s="520">
        <v>-11.202920078640503</v>
      </c>
      <c r="AD157" s="520">
        <v>-14.094724390769869</v>
      </c>
    </row>
    <row r="158" spans="1:30" ht="14.4" x14ac:dyDescent="0.3">
      <c r="A158" s="309"/>
      <c r="C158" s="563"/>
      <c r="D158" s="563"/>
      <c r="E158" s="563"/>
      <c r="F158" s="563"/>
      <c r="G158" s="563"/>
      <c r="H158" s="563"/>
      <c r="I158" s="563"/>
      <c r="J158" s="563"/>
      <c r="K158" s="563"/>
      <c r="L158" s="563"/>
      <c r="M158" s="563"/>
      <c r="N158" s="563"/>
      <c r="Y158" s="519" t="s">
        <v>173</v>
      </c>
      <c r="Z158" s="520">
        <v>-21.748788226542256</v>
      </c>
      <c r="AA158" s="520">
        <v>-20.812316540444829</v>
      </c>
      <c r="AB158" s="520">
        <v>-17.945345508567414</v>
      </c>
      <c r="AC158" s="520">
        <v>-17.426599428302012</v>
      </c>
      <c r="AD158" s="520">
        <v>-14.387641412047818</v>
      </c>
    </row>
    <row r="159" spans="1:30" ht="14.4" x14ac:dyDescent="0.3">
      <c r="A159" s="309"/>
      <c r="C159" s="563"/>
      <c r="D159" s="563"/>
      <c r="E159" s="563"/>
      <c r="F159" s="563"/>
      <c r="G159" s="563"/>
      <c r="H159" s="563"/>
      <c r="I159" s="563"/>
      <c r="J159" s="563"/>
      <c r="K159" s="563"/>
      <c r="L159" s="563"/>
      <c r="M159" s="563"/>
      <c r="N159" s="563"/>
      <c r="Y159" s="519" t="s">
        <v>173</v>
      </c>
      <c r="Z159" s="520">
        <v>-25.53522883441655</v>
      </c>
      <c r="AA159" s="520">
        <v>-20.781703991851405</v>
      </c>
      <c r="AB159" s="520">
        <v>-17.945345508567414</v>
      </c>
      <c r="AC159" s="520">
        <v>-15.044340363130189</v>
      </c>
      <c r="AD159" s="520">
        <v>-14.814402742673655</v>
      </c>
    </row>
    <row r="160" spans="1:30" x14ac:dyDescent="0.3">
      <c r="A160" s="309"/>
      <c r="Y160" s="519">
        <v>43983</v>
      </c>
      <c r="Z160" s="520">
        <v>-21.779137805779001</v>
      </c>
      <c r="AA160" s="520">
        <v>-20.644449777979808</v>
      </c>
      <c r="AB160" s="520">
        <v>-17.945345508567414</v>
      </c>
      <c r="AC160" s="520">
        <v>-15.03293668556806</v>
      </c>
      <c r="AD160" s="520">
        <v>-14.501849817759416</v>
      </c>
    </row>
    <row r="161" spans="1:30" x14ac:dyDescent="0.3">
      <c r="A161" s="309"/>
      <c r="Y161" s="519" t="s">
        <v>173</v>
      </c>
      <c r="Z161" s="520">
        <v>-20.538618088140534</v>
      </c>
      <c r="AA161" s="520">
        <v>-20.269055904837511</v>
      </c>
      <c r="AB161" s="520">
        <v>-17.945345508567414</v>
      </c>
      <c r="AC161" s="520">
        <v>-13.550035682947311</v>
      </c>
      <c r="AD161" s="520">
        <v>-14.722740869755841</v>
      </c>
    </row>
    <row r="162" spans="1:30" x14ac:dyDescent="0.3">
      <c r="A162" s="309"/>
      <c r="Y162" s="519" t="s">
        <v>173</v>
      </c>
      <c r="Z162" s="520">
        <v>-19.341807878663154</v>
      </c>
      <c r="AA162" s="520">
        <v>-20.075442989168032</v>
      </c>
      <c r="AB162" s="520">
        <v>-17.945345508567414</v>
      </c>
      <c r="AC162" s="520">
        <v>-16.560683090851114</v>
      </c>
      <c r="AD162" s="520">
        <v>-14.795123367343649</v>
      </c>
    </row>
    <row r="163" spans="1:30" x14ac:dyDescent="0.3">
      <c r="A163" s="309"/>
      <c r="Y163" s="519" t="s">
        <v>173</v>
      </c>
      <c r="Z163" s="520">
        <v>-17.884598542429952</v>
      </c>
      <c r="AA163" s="520">
        <v>-19.385288232903271</v>
      </c>
      <c r="AB163" s="520">
        <v>-17.945345508567414</v>
      </c>
      <c r="AC163" s="520">
        <v>-12.695433394876716</v>
      </c>
      <c r="AD163" s="520">
        <v>-15.239017222942197</v>
      </c>
    </row>
    <row r="164" spans="1:30" x14ac:dyDescent="0.3">
      <c r="A164" s="309"/>
      <c r="Y164" s="519" t="s">
        <v>173</v>
      </c>
      <c r="Z164" s="520">
        <v>-15.055211957891153</v>
      </c>
      <c r="AA164" s="520">
        <v>-18.311023587650304</v>
      </c>
      <c r="AB164" s="520">
        <v>-17.945345508567414</v>
      </c>
      <c r="AC164" s="520">
        <v>-12.749157442615484</v>
      </c>
      <c r="AD164" s="520">
        <v>-14.963830435808271</v>
      </c>
    </row>
    <row r="165" spans="1:30" x14ac:dyDescent="0.3">
      <c r="A165" s="309"/>
      <c r="Y165" s="519" t="s">
        <v>173</v>
      </c>
      <c r="Z165" s="520">
        <v>-20.393497816855874</v>
      </c>
      <c r="AA165" s="520">
        <v>-17.043652617283268</v>
      </c>
      <c r="AB165" s="520">
        <v>-17.945345508567414</v>
      </c>
      <c r="AC165" s="520">
        <v>-17.933276911416669</v>
      </c>
      <c r="AD165" s="520">
        <v>-14.744876098813403</v>
      </c>
    </row>
    <row r="166" spans="1:30" x14ac:dyDescent="0.3">
      <c r="A166" s="309"/>
      <c r="Y166" s="519" t="s">
        <v>173</v>
      </c>
      <c r="Z166" s="520">
        <v>-20.704145540563257</v>
      </c>
      <c r="AA166" s="520">
        <v>-15.800331637048485</v>
      </c>
      <c r="AB166" s="520">
        <v>-17.945345508567414</v>
      </c>
      <c r="AC166" s="520">
        <v>-18.151597352320024</v>
      </c>
      <c r="AD166" s="520">
        <v>-13.959991638399481</v>
      </c>
    </row>
    <row r="167" spans="1:30" x14ac:dyDescent="0.3">
      <c r="A167" s="309"/>
      <c r="Y167" s="519" t="s">
        <v>173</v>
      </c>
      <c r="Z167" s="520">
        <v>-14.259285289008179</v>
      </c>
      <c r="AA167" s="520">
        <v>-16.754054827890986</v>
      </c>
      <c r="AB167" s="520">
        <v>-17.945345508567414</v>
      </c>
      <c r="AC167" s="520">
        <v>-13.106629175630573</v>
      </c>
      <c r="AD167" s="520">
        <v>-15.539447988111004</v>
      </c>
    </row>
    <row r="168" spans="1:30" x14ac:dyDescent="0.3">
      <c r="A168" s="309"/>
      <c r="Y168" s="519" t="s">
        <v>173</v>
      </c>
      <c r="Z168" s="520">
        <v>-11.66702129557131</v>
      </c>
      <c r="AA168" s="520">
        <v>-17.251894197047868</v>
      </c>
      <c r="AB168" s="520">
        <v>-17.945345508567414</v>
      </c>
      <c r="AC168" s="520">
        <v>-12.017355323983239</v>
      </c>
      <c r="AD168" s="520">
        <v>-15.982834222017116</v>
      </c>
    </row>
    <row r="169" spans="1:30" x14ac:dyDescent="0.3">
      <c r="A169" s="309"/>
      <c r="Y169" s="519" t="s">
        <v>173</v>
      </c>
      <c r="Z169" s="520">
        <v>-10.638561017019688</v>
      </c>
      <c r="AA169" s="520">
        <v>-16.714175380638416</v>
      </c>
      <c r="AB169" s="520">
        <v>-17.945345508567414</v>
      </c>
      <c r="AC169" s="520">
        <v>-11.066491867953658</v>
      </c>
      <c r="AD169" s="520">
        <v>-15.684129206593884</v>
      </c>
    </row>
    <row r="170" spans="1:30" x14ac:dyDescent="0.3">
      <c r="A170" s="309"/>
      <c r="Y170" s="519" t="s">
        <v>173</v>
      </c>
      <c r="Z170" s="520">
        <v>-24.560660878327418</v>
      </c>
      <c r="AA170" s="520">
        <v>-16.74049330424727</v>
      </c>
      <c r="AB170" s="520">
        <v>-17.945345508567414</v>
      </c>
      <c r="AC170" s="520">
        <v>-23.751627842857374</v>
      </c>
      <c r="AD170" s="520">
        <v>-15.648685913094608</v>
      </c>
    </row>
    <row r="171" spans="1:30" x14ac:dyDescent="0.3">
      <c r="A171" s="309"/>
      <c r="Y171" s="519" t="s">
        <v>173</v>
      </c>
      <c r="Z171" s="520">
        <v>-18.540087541989354</v>
      </c>
      <c r="AA171" s="520">
        <v>-16.476635924111019</v>
      </c>
      <c r="AB171" s="520">
        <v>-17.945345508567414</v>
      </c>
      <c r="AC171" s="520">
        <v>-15.852861079958274</v>
      </c>
      <c r="AD171" s="520">
        <v>-15.269319681753263</v>
      </c>
    </row>
    <row r="172" spans="1:30" x14ac:dyDescent="0.3">
      <c r="A172" s="309"/>
      <c r="Y172" s="519" t="s">
        <v>173</v>
      </c>
      <c r="Z172" s="520">
        <v>-16.629466101989706</v>
      </c>
      <c r="AA172" s="520">
        <v>-16.784821586251919</v>
      </c>
      <c r="AB172" s="520">
        <v>-17.945345508567414</v>
      </c>
      <c r="AC172" s="520">
        <v>-15.842341803454048</v>
      </c>
      <c r="AD172" s="520">
        <v>-14.802933723871362</v>
      </c>
    </row>
    <row r="173" spans="1:30" x14ac:dyDescent="0.3">
      <c r="A173" s="309"/>
      <c r="Y173" s="519" t="s">
        <v>173</v>
      </c>
      <c r="Z173" s="520">
        <v>-20.888371005825224</v>
      </c>
      <c r="AA173" s="520">
        <v>-17.671985089893848</v>
      </c>
      <c r="AB173" s="520">
        <v>-17.945345508567414</v>
      </c>
      <c r="AC173" s="520">
        <v>-17.903494297825091</v>
      </c>
      <c r="AD173" s="520">
        <v>-14.844504034242567</v>
      </c>
    </row>
    <row r="174" spans="1:30" x14ac:dyDescent="0.3">
      <c r="A174" s="309"/>
      <c r="Y174" s="519" t="s">
        <v>173</v>
      </c>
      <c r="Z174" s="520">
        <v>-12.412283628054434</v>
      </c>
      <c r="AA174" s="520">
        <v>-16.192625522791442</v>
      </c>
      <c r="AB174" s="520">
        <v>-17.945345508567414</v>
      </c>
      <c r="AC174" s="520">
        <v>-10.451065556241161</v>
      </c>
      <c r="AD174" s="520">
        <v>-12.824013826734239</v>
      </c>
    </row>
    <row r="175" spans="1:30" x14ac:dyDescent="0.3">
      <c r="A175" s="309"/>
      <c r="Y175" s="519" t="s">
        <v>173</v>
      </c>
      <c r="Z175" s="520">
        <v>-13.824320930557597</v>
      </c>
      <c r="AA175" s="520">
        <v>-15.19097960420547</v>
      </c>
      <c r="AB175" s="520">
        <v>-17.945345508567414</v>
      </c>
      <c r="AC175" s="520">
        <v>-8.75265361880993</v>
      </c>
      <c r="AD175" s="520">
        <v>-12.178549439189027</v>
      </c>
    </row>
    <row r="176" spans="1:30" x14ac:dyDescent="0.3">
      <c r="A176" s="309"/>
      <c r="Y176" s="519" t="s">
        <v>173</v>
      </c>
      <c r="Z176" s="520">
        <v>-16.848705542513219</v>
      </c>
      <c r="AA176" s="520">
        <v>-14.726543497483226</v>
      </c>
      <c r="AB176" s="520">
        <v>-17.945345508567414</v>
      </c>
      <c r="AC176" s="520">
        <v>-11.357484040552094</v>
      </c>
      <c r="AD176" s="520">
        <v>-12.282860468295953</v>
      </c>
    </row>
    <row r="177" spans="1:30" x14ac:dyDescent="0.3">
      <c r="A177" s="309"/>
      <c r="Y177" s="519" t="s">
        <v>173</v>
      </c>
      <c r="Z177" s="520">
        <v>-14.205143908610564</v>
      </c>
      <c r="AA177" s="520">
        <v>-14.278241503867525</v>
      </c>
      <c r="AB177" s="520">
        <v>-17.945345508567414</v>
      </c>
      <c r="AC177" s="520">
        <v>-9.6081963902990708</v>
      </c>
      <c r="AD177" s="520">
        <v>-12.320016724036407</v>
      </c>
    </row>
    <row r="178" spans="1:30" x14ac:dyDescent="0.3">
      <c r="A178" s="309"/>
      <c r="Y178" s="519" t="s">
        <v>173</v>
      </c>
      <c r="Z178" s="520">
        <v>-11.528566111887557</v>
      </c>
      <c r="AA178" s="520">
        <v>-14.714496580841509</v>
      </c>
      <c r="AB178" s="520">
        <v>-17.945345508567414</v>
      </c>
      <c r="AC178" s="520">
        <v>-11.334610367141792</v>
      </c>
      <c r="AD178" s="520">
        <v>-12.763215906147755</v>
      </c>
    </row>
    <row r="179" spans="1:30" x14ac:dyDescent="0.3">
      <c r="A179" s="309"/>
      <c r="Y179" s="519" t="s">
        <v>173</v>
      </c>
      <c r="Z179" s="520">
        <v>-13.378413354933981</v>
      </c>
      <c r="AA179" s="520">
        <v>-15.009887006018115</v>
      </c>
      <c r="AB179" s="520">
        <v>-17.945345508567414</v>
      </c>
      <c r="AC179" s="520">
        <v>-16.57251900720253</v>
      </c>
      <c r="AD179" s="520">
        <v>-13.281866163688736</v>
      </c>
    </row>
    <row r="180" spans="1:30" x14ac:dyDescent="0.3">
      <c r="A180" s="309"/>
      <c r="Y180" s="519" t="s">
        <v>173</v>
      </c>
      <c r="Z180" s="520">
        <v>-17.75025705051533</v>
      </c>
      <c r="AA180" s="520">
        <v>-14.282309214279161</v>
      </c>
      <c r="AB180" s="520">
        <v>-17.945345508567414</v>
      </c>
      <c r="AC180" s="520">
        <v>-18.163588088008268</v>
      </c>
      <c r="AD180" s="520">
        <v>-13.910725569744177</v>
      </c>
    </row>
    <row r="181" spans="1:30" x14ac:dyDescent="0.3">
      <c r="A181" s="309"/>
      <c r="Y181" s="519" t="s">
        <v>173</v>
      </c>
      <c r="Z181" s="520">
        <v>-15.466069166872323</v>
      </c>
      <c r="AA181" s="520">
        <v>-14.165444716450098</v>
      </c>
      <c r="AB181" s="520">
        <v>-17.945345508567414</v>
      </c>
      <c r="AC181" s="520">
        <v>-13.553459831020604</v>
      </c>
      <c r="AD181" s="520">
        <v>-14.408876738140744</v>
      </c>
    </row>
    <row r="182" spans="1:30" x14ac:dyDescent="0.3">
      <c r="A182" s="309"/>
      <c r="Y182" s="519" t="s">
        <v>173</v>
      </c>
      <c r="Z182" s="520">
        <v>-15.892053906793814</v>
      </c>
      <c r="AA182" s="520">
        <v>-14.39457591495864</v>
      </c>
      <c r="AB182" s="520">
        <v>-17.945345508567414</v>
      </c>
      <c r="AC182" s="520">
        <v>-12.383205421596799</v>
      </c>
      <c r="AD182" s="520">
        <v>-14.330239630943769</v>
      </c>
    </row>
    <row r="183" spans="1:30" x14ac:dyDescent="0.3">
      <c r="A183" s="309"/>
      <c r="Y183" s="519" t="s">
        <v>173</v>
      </c>
      <c r="Z183" s="520">
        <v>-11.755661000340536</v>
      </c>
      <c r="AA183" s="520">
        <v>-15.166140816684745</v>
      </c>
      <c r="AB183" s="520">
        <v>-17.945345508567414</v>
      </c>
      <c r="AC183" s="520">
        <v>-15.759499882940176</v>
      </c>
      <c r="AD183" s="520">
        <v>-14.226223503690832</v>
      </c>
    </row>
    <row r="184" spans="1:30" x14ac:dyDescent="0.3">
      <c r="A184" s="309"/>
      <c r="Y184" s="519" t="s">
        <v>173</v>
      </c>
      <c r="Z184" s="520">
        <v>-13.38709242380714</v>
      </c>
      <c r="AA184" s="520">
        <v>-15.433234189329506</v>
      </c>
      <c r="AB184" s="520">
        <v>-17.945345508567414</v>
      </c>
      <c r="AC184" s="520">
        <v>-13.095254569075038</v>
      </c>
      <c r="AD184" s="520">
        <v>-14.049148682617766</v>
      </c>
    </row>
    <row r="185" spans="1:30" x14ac:dyDescent="0.3">
      <c r="A185" s="309"/>
      <c r="Y185" s="519" t="s">
        <v>173</v>
      </c>
      <c r="Z185" s="520">
        <v>-13.132484501447355</v>
      </c>
      <c r="AA185" s="520">
        <v>-15.426745032076111</v>
      </c>
      <c r="AB185" s="520">
        <v>-17.945345508567414</v>
      </c>
      <c r="AC185" s="520">
        <v>-10.784150616762972</v>
      </c>
      <c r="AD185" s="520">
        <v>-14.074407275846886</v>
      </c>
    </row>
    <row r="186" spans="1:30" x14ac:dyDescent="0.3">
      <c r="A186" s="309"/>
      <c r="Y186" s="519" t="s">
        <v>173</v>
      </c>
      <c r="Z186" s="520">
        <v>-18.779367667016732</v>
      </c>
      <c r="AA186" s="520">
        <v>-15.325328703104262</v>
      </c>
      <c r="AB186" s="520">
        <v>-17.945345508567414</v>
      </c>
      <c r="AC186" s="520">
        <v>-15.844406116431969</v>
      </c>
      <c r="AD186" s="520">
        <v>-13.849032813804431</v>
      </c>
    </row>
    <row r="187" spans="1:30" x14ac:dyDescent="0.3">
      <c r="A187" s="309"/>
      <c r="Y187" s="519" t="s">
        <v>173</v>
      </c>
      <c r="Z187" s="520">
        <v>-19.619910659028637</v>
      </c>
      <c r="AA187" s="520">
        <v>-15.462651658907321</v>
      </c>
      <c r="AB187" s="520">
        <v>-17.945345508567414</v>
      </c>
      <c r="AC187" s="520">
        <v>-16.924064340496798</v>
      </c>
      <c r="AD187" s="520">
        <v>-13.150025106746764</v>
      </c>
    </row>
    <row r="188" spans="1:30" x14ac:dyDescent="0.3">
      <c r="A188" s="309"/>
      <c r="Y188" s="519" t="s">
        <v>173</v>
      </c>
      <c r="Z188" s="520">
        <v>-15.420645066098578</v>
      </c>
      <c r="AA188" s="520">
        <v>-15.459909339201923</v>
      </c>
      <c r="AB188" s="520">
        <v>-17.945345508567414</v>
      </c>
      <c r="AC188" s="520">
        <v>-13.730269983624453</v>
      </c>
      <c r="AD188" s="520">
        <v>-12.835688868413197</v>
      </c>
    </row>
    <row r="189" spans="1:30" x14ac:dyDescent="0.3">
      <c r="A189" s="309"/>
      <c r="Y189" s="519" t="s">
        <v>173</v>
      </c>
      <c r="Z189" s="520">
        <v>-15.182139603990857</v>
      </c>
      <c r="AA189" s="520">
        <v>-15.083695742102245</v>
      </c>
      <c r="AB189" s="520">
        <v>-17.945345508567414</v>
      </c>
      <c r="AC189" s="520">
        <v>-10.805584187299615</v>
      </c>
      <c r="AD189" s="520">
        <v>-12.469433975374445</v>
      </c>
    </row>
    <row r="190" spans="1:30" x14ac:dyDescent="0.3">
      <c r="A190" s="309"/>
      <c r="Y190" s="519">
        <v>44013</v>
      </c>
      <c r="Z190" s="520">
        <v>-12.716921690961959</v>
      </c>
      <c r="AA190" s="520">
        <v>-14.556630931424333</v>
      </c>
      <c r="AB190" s="520">
        <v>-6.3388432515668569</v>
      </c>
      <c r="AC190" s="520">
        <v>-10.866445933536497</v>
      </c>
      <c r="AD190" s="520">
        <v>-11.924120344342947</v>
      </c>
    </row>
    <row r="191" spans="1:30" x14ac:dyDescent="0.3">
      <c r="A191" s="309"/>
      <c r="Y191" s="519" t="s">
        <v>173</v>
      </c>
      <c r="Z191" s="520">
        <v>-13.367896185869338</v>
      </c>
      <c r="AA191" s="520">
        <v>-13.998613256076819</v>
      </c>
      <c r="AB191" s="520">
        <v>-6.3388432515668569</v>
      </c>
      <c r="AC191" s="520">
        <v>-10.894900900740069</v>
      </c>
      <c r="AD191" s="520">
        <v>-11.52951611358807</v>
      </c>
    </row>
    <row r="192" spans="1:30" x14ac:dyDescent="0.3">
      <c r="A192" s="309"/>
      <c r="Y192" s="519" t="s">
        <v>173</v>
      </c>
      <c r="Z192" s="520">
        <v>-10.49898932174961</v>
      </c>
      <c r="AA192" s="520">
        <v>-13.131506603776902</v>
      </c>
      <c r="AB192" s="520">
        <v>-6.3388432515668569</v>
      </c>
      <c r="AC192" s="520">
        <v>-8.2203663654917136</v>
      </c>
      <c r="AD192" s="520">
        <v>-10.829884393020581</v>
      </c>
    </row>
    <row r="193" spans="1:30" x14ac:dyDescent="0.3">
      <c r="A193" s="309"/>
      <c r="Y193" s="519" t="s">
        <v>173</v>
      </c>
      <c r="Z193" s="520">
        <v>-15.089913992271359</v>
      </c>
      <c r="AA193" s="520">
        <v>-12.249096855454296</v>
      </c>
      <c r="AB193" s="520">
        <v>-6.3388432515668569</v>
      </c>
      <c r="AC193" s="520">
        <v>-12.02721069921148</v>
      </c>
      <c r="AD193" s="520">
        <v>-10.173363966980007</v>
      </c>
    </row>
    <row r="194" spans="1:30" x14ac:dyDescent="0.3">
      <c r="A194" s="309"/>
      <c r="Y194" s="519" t="s">
        <v>173</v>
      </c>
      <c r="Z194" s="520">
        <v>-15.713786931596031</v>
      </c>
      <c r="AA194" s="520">
        <v>-11.631188431852589</v>
      </c>
      <c r="AB194" s="520">
        <v>-6.3388432515668569</v>
      </c>
      <c r="AC194" s="520">
        <v>-14.161834725212657</v>
      </c>
      <c r="AD194" s="520">
        <v>-9.6049885760810572</v>
      </c>
    </row>
    <row r="195" spans="1:30" x14ac:dyDescent="0.3">
      <c r="A195" s="309"/>
      <c r="Y195" s="519" t="s">
        <v>173</v>
      </c>
      <c r="Z195" s="520">
        <v>-9.350898499999154</v>
      </c>
      <c r="AA195" s="520">
        <v>-11.181043655304061</v>
      </c>
      <c r="AB195" s="520">
        <v>-6.3388432515668569</v>
      </c>
      <c r="AC195" s="520">
        <v>-8.8328479396520407</v>
      </c>
      <c r="AD195" s="520">
        <v>-9.3439607494791108</v>
      </c>
    </row>
    <row r="196" spans="1:30" x14ac:dyDescent="0.3">
      <c r="A196" s="309"/>
      <c r="Y196" s="519" t="s">
        <v>173</v>
      </c>
      <c r="Z196" s="520">
        <v>-9.0052713657326109</v>
      </c>
      <c r="AA196" s="520">
        <v>-11.143858396804152</v>
      </c>
      <c r="AB196" s="520">
        <v>-6.3388432515668569</v>
      </c>
      <c r="AC196" s="520">
        <v>-6.2099412050155962</v>
      </c>
      <c r="AD196" s="520">
        <v>-9.5603096857739054</v>
      </c>
    </row>
    <row r="197" spans="1:30" x14ac:dyDescent="0.3">
      <c r="A197" s="309"/>
      <c r="Y197" s="519" t="s">
        <v>173</v>
      </c>
      <c r="Z197" s="520">
        <v>-8.3915627257500045</v>
      </c>
      <c r="AA197" s="520">
        <v>-10.954036766233354</v>
      </c>
      <c r="AB197" s="520">
        <v>-6.3388432515668569</v>
      </c>
      <c r="AC197" s="520">
        <v>-6.8878181972438455</v>
      </c>
      <c r="AD197" s="520">
        <v>-9.5876584418120494</v>
      </c>
    </row>
    <row r="198" spans="1:30" x14ac:dyDescent="0.3">
      <c r="A198" s="309"/>
      <c r="Y198" s="519" t="s">
        <v>173</v>
      </c>
      <c r="Z198" s="520">
        <v>-10.216882750029654</v>
      </c>
      <c r="AA198" s="520">
        <v>-10.993230462007679</v>
      </c>
      <c r="AB198" s="520">
        <v>-6.3388432515668569</v>
      </c>
      <c r="AC198" s="520">
        <v>-9.0677061145264446</v>
      </c>
      <c r="AD198" s="520">
        <v>-9.7653590534351729</v>
      </c>
    </row>
    <row r="199" spans="1:30" x14ac:dyDescent="0.3">
      <c r="A199" s="309"/>
      <c r="Y199" s="519" t="s">
        <v>173</v>
      </c>
      <c r="Z199" s="520">
        <v>-10.238692512250259</v>
      </c>
      <c r="AA199" s="520">
        <v>-10.992255642353186</v>
      </c>
      <c r="AB199" s="520">
        <v>-6.3388432515668569</v>
      </c>
      <c r="AC199" s="520">
        <v>-9.7348089195552774</v>
      </c>
      <c r="AD199" s="520">
        <v>-9.7165053186682808</v>
      </c>
    </row>
    <row r="200" spans="1:30" x14ac:dyDescent="0.3">
      <c r="A200" s="309"/>
      <c r="Y200" s="519" t="s">
        <v>173</v>
      </c>
      <c r="Z200" s="520">
        <v>-13.76116257827576</v>
      </c>
      <c r="AA200" s="520">
        <v>-10.767756551251766</v>
      </c>
      <c r="AB200" s="520">
        <v>-6.3388432515668569</v>
      </c>
      <c r="AC200" s="520">
        <v>-12.218651991478481</v>
      </c>
      <c r="AD200" s="520">
        <v>-9.6616395304619385</v>
      </c>
    </row>
    <row r="201" spans="1:30" x14ac:dyDescent="0.3">
      <c r="A201" s="309"/>
      <c r="Y201" s="519" t="s">
        <v>173</v>
      </c>
      <c r="Z201" s="520">
        <v>-15.988142802016307</v>
      </c>
      <c r="AA201" s="520">
        <v>-10.687780968505555</v>
      </c>
      <c r="AB201" s="520">
        <v>-6.3388432515668569</v>
      </c>
      <c r="AC201" s="520">
        <v>-15.405739006574521</v>
      </c>
      <c r="AD201" s="520">
        <v>-9.4639483572563528</v>
      </c>
    </row>
    <row r="202" spans="1:30" x14ac:dyDescent="0.3">
      <c r="A202" s="309"/>
      <c r="Y202" s="519" t="s">
        <v>173</v>
      </c>
      <c r="Z202" s="520">
        <v>-9.344074762417705</v>
      </c>
      <c r="AA202" s="520">
        <v>-10.327259694531085</v>
      </c>
      <c r="AB202" s="520">
        <v>-6.3388432515668569</v>
      </c>
      <c r="AC202" s="520">
        <v>-8.4908717962837983</v>
      </c>
      <c r="AD202" s="520">
        <v>-9.3387087952949379</v>
      </c>
    </row>
    <row r="203" spans="1:30" x14ac:dyDescent="0.3">
      <c r="A203" s="309"/>
      <c r="Y203" s="519" t="s">
        <v>173</v>
      </c>
      <c r="Z203" s="520">
        <v>-7.4337777280226689</v>
      </c>
      <c r="AA203" s="520">
        <v>-9.6169790707028984</v>
      </c>
      <c r="AB203" s="520">
        <v>-6.3388432515668569</v>
      </c>
      <c r="AC203" s="520">
        <v>-5.8258806875711997</v>
      </c>
      <c r="AD203" s="520">
        <v>-8.4487306763507899</v>
      </c>
    </row>
    <row r="204" spans="1:30" x14ac:dyDescent="0.3">
      <c r="A204" s="309"/>
      <c r="Y204" s="519" t="s">
        <v>173</v>
      </c>
      <c r="Z204" s="520">
        <v>-7.8317336465265424</v>
      </c>
      <c r="AA204" s="520">
        <v>-9.027856679423877</v>
      </c>
      <c r="AB204" s="520">
        <v>-6.3388432515668569</v>
      </c>
      <c r="AC204" s="520">
        <v>-5.5039799848047437</v>
      </c>
      <c r="AD204" s="520">
        <v>-8.0569241687575222</v>
      </c>
    </row>
    <row r="205" spans="1:30" x14ac:dyDescent="0.3">
      <c r="A205" s="309"/>
      <c r="Y205" s="519" t="s">
        <v>173</v>
      </c>
      <c r="Z205" s="520">
        <v>-7.693233832208362</v>
      </c>
      <c r="AA205" s="520">
        <v>-8.6279060317961012</v>
      </c>
      <c r="AB205" s="520">
        <v>-6.3388432515668569</v>
      </c>
      <c r="AC205" s="520">
        <v>-8.1910291807965478</v>
      </c>
      <c r="AD205" s="520">
        <v>-7.5794739013579306</v>
      </c>
    </row>
    <row r="206" spans="1:30" x14ac:dyDescent="0.3">
      <c r="A206" s="309"/>
      <c r="Y206" s="519" t="s">
        <v>173</v>
      </c>
      <c r="Z206" s="520">
        <v>-5.2667281454529409</v>
      </c>
      <c r="AA206" s="520">
        <v>-8.3721024628069962</v>
      </c>
      <c r="AB206" s="520">
        <v>-6.3388432515668569</v>
      </c>
      <c r="AC206" s="520">
        <v>-3.5049620869462359</v>
      </c>
      <c r="AD206" s="520">
        <v>-7.4543459588693839</v>
      </c>
    </row>
    <row r="207" spans="1:30" x14ac:dyDescent="0.3">
      <c r="A207" s="309"/>
      <c r="Y207" s="519" t="s">
        <v>173</v>
      </c>
      <c r="Z207" s="520">
        <v>-9.637305839322611</v>
      </c>
      <c r="AA207" s="520">
        <v>-8.214336020969764</v>
      </c>
      <c r="AB207" s="520">
        <v>-6.3388432515668569</v>
      </c>
      <c r="AC207" s="520">
        <v>-9.4760064383256122</v>
      </c>
      <c r="AD207" s="520">
        <v>-7.2163066653843169</v>
      </c>
    </row>
    <row r="208" spans="1:30" x14ac:dyDescent="0.3">
      <c r="A208" s="309"/>
      <c r="Y208" s="519" t="s">
        <v>173</v>
      </c>
      <c r="Z208" s="520">
        <v>-13.188488268621883</v>
      </c>
      <c r="AA208" s="520">
        <v>-8.3817377238093123</v>
      </c>
      <c r="AB208" s="520">
        <v>-6.3388432515668569</v>
      </c>
      <c r="AC208" s="520">
        <v>-12.063587134777379</v>
      </c>
      <c r="AD208" s="520">
        <v>-7.0415131374087805</v>
      </c>
    </row>
    <row r="209" spans="1:30" x14ac:dyDescent="0.3">
      <c r="A209" s="309"/>
      <c r="Y209" s="519" t="s">
        <v>173</v>
      </c>
      <c r="Z209" s="520">
        <v>-7.5534497794939721</v>
      </c>
      <c r="AA209" s="520">
        <v>-8.4047035880614693</v>
      </c>
      <c r="AB209" s="520">
        <v>-6.3388432515668569</v>
      </c>
      <c r="AC209" s="520">
        <v>-7.614976198863971</v>
      </c>
      <c r="AD209" s="520">
        <v>-6.5404773438382175</v>
      </c>
    </row>
    <row r="210" spans="1:30" x14ac:dyDescent="0.3">
      <c r="A210" s="309"/>
      <c r="Y210" s="519" t="s">
        <v>173</v>
      </c>
      <c r="Z210" s="520">
        <v>-6.3294126351620257</v>
      </c>
      <c r="AA210" s="520">
        <v>-8.8658645199251076</v>
      </c>
      <c r="AB210" s="520">
        <v>-6.3388432515668569</v>
      </c>
      <c r="AC210" s="520">
        <v>-4.1596056331757296</v>
      </c>
      <c r="AD210" s="520">
        <v>-6.9264487054556492</v>
      </c>
    </row>
    <row r="211" spans="1:30" x14ac:dyDescent="0.3">
      <c r="A211" s="309"/>
      <c r="Y211" s="519" t="s">
        <v>173</v>
      </c>
      <c r="Z211" s="520">
        <v>-9.003545566403389</v>
      </c>
      <c r="AA211" s="520">
        <v>-9.0627470563095844</v>
      </c>
      <c r="AB211" s="520">
        <v>-6.3388432515668569</v>
      </c>
      <c r="AC211" s="520">
        <v>-4.2804252889759908</v>
      </c>
      <c r="AD211" s="520">
        <v>-6.8407358774928566</v>
      </c>
    </row>
    <row r="212" spans="1:30" x14ac:dyDescent="0.3">
      <c r="A212" s="309"/>
      <c r="Y212" s="519" t="s">
        <v>173</v>
      </c>
      <c r="Z212" s="520">
        <v>-7.8539948819734668</v>
      </c>
      <c r="AA212" s="520">
        <v>-8.9911326540809533</v>
      </c>
      <c r="AB212" s="520">
        <v>-6.3388432515668569</v>
      </c>
      <c r="AC212" s="520">
        <v>-4.6837786258026028</v>
      </c>
      <c r="AD212" s="520">
        <v>-6.9453827106621775</v>
      </c>
    </row>
    <row r="213" spans="1:30" x14ac:dyDescent="0.3">
      <c r="A213" s="309"/>
      <c r="Y213" s="519" t="s">
        <v>173</v>
      </c>
      <c r="Z213" s="520">
        <v>-8.4948546684984034</v>
      </c>
      <c r="AA213" s="520">
        <v>-8.918088165779773</v>
      </c>
      <c r="AB213" s="520">
        <v>-6.3388432515668569</v>
      </c>
      <c r="AC213" s="520">
        <v>-6.2067616182682599</v>
      </c>
      <c r="AD213" s="520">
        <v>-6.3301267373189853</v>
      </c>
    </row>
    <row r="214" spans="1:30" x14ac:dyDescent="0.3">
      <c r="A214" s="309"/>
      <c r="Y214" s="519" t="s">
        <v>173</v>
      </c>
      <c r="Z214" s="520">
        <v>-11.01548359401394</v>
      </c>
      <c r="AA214" s="520">
        <v>-9.0706692092768435</v>
      </c>
      <c r="AB214" s="520">
        <v>-6.3388432515668569</v>
      </c>
      <c r="AC214" s="520">
        <v>-8.876016642586066</v>
      </c>
      <c r="AD214" s="520">
        <v>-6.5757287054011755</v>
      </c>
    </row>
    <row r="215" spans="1:30" x14ac:dyDescent="0.3">
      <c r="A215" s="309"/>
      <c r="Y215" s="519" t="s">
        <v>173</v>
      </c>
      <c r="Z215" s="520">
        <v>-12.687187453021485</v>
      </c>
      <c r="AA215" s="520">
        <v>-8.7597081201235181</v>
      </c>
      <c r="AB215" s="520">
        <v>-6.3388432515668569</v>
      </c>
      <c r="AC215" s="520">
        <v>-12.79611496696262</v>
      </c>
      <c r="AD215" s="520">
        <v>-6.6248789527437406</v>
      </c>
    </row>
    <row r="216" spans="1:30" x14ac:dyDescent="0.3">
      <c r="A216" s="309"/>
      <c r="Y216" s="519" t="s">
        <v>173</v>
      </c>
      <c r="Z216" s="520">
        <v>-7.0421383613856907</v>
      </c>
      <c r="AA216" s="520">
        <v>-8.4454356742410415</v>
      </c>
      <c r="AB216" s="520">
        <v>-6.3388432515668569</v>
      </c>
      <c r="AC216" s="520">
        <v>-3.3081843854616295</v>
      </c>
      <c r="AD216" s="520">
        <v>-6.46277319423581</v>
      </c>
    </row>
    <row r="217" spans="1:30" x14ac:dyDescent="0.3">
      <c r="A217" s="309"/>
      <c r="Y217" s="519" t="s">
        <v>173</v>
      </c>
      <c r="Z217" s="520">
        <v>-7.3974799396415243</v>
      </c>
      <c r="AA217" s="520">
        <v>-8.413083296816632</v>
      </c>
      <c r="AB217" s="520">
        <v>-6.3388432515668569</v>
      </c>
      <c r="AC217" s="520">
        <v>-5.8788194097510598</v>
      </c>
      <c r="AD217" s="520">
        <v>-6.3037835182721773</v>
      </c>
    </row>
    <row r="218" spans="1:30" x14ac:dyDescent="0.3">
      <c r="A218" s="309"/>
      <c r="Y218" s="519" t="s">
        <v>173</v>
      </c>
      <c r="Z218" s="520">
        <v>-6.8268179423301216</v>
      </c>
      <c r="AA218" s="520">
        <v>-8.1082130196880033</v>
      </c>
      <c r="AB218" s="520">
        <v>-6.3388432515668569</v>
      </c>
      <c r="AC218" s="520">
        <v>-4.6244770203739449</v>
      </c>
      <c r="AD218" s="520">
        <v>-5.9444073557128734</v>
      </c>
    </row>
    <row r="219" spans="1:30" x14ac:dyDescent="0.3">
      <c r="A219" s="309"/>
      <c r="Y219" s="519" t="s">
        <v>173</v>
      </c>
      <c r="Z219" s="520">
        <v>-5.6540877607961306</v>
      </c>
      <c r="AA219" s="520">
        <v>-7.9049466165186884</v>
      </c>
      <c r="AB219" s="520">
        <v>-6.3388432515668569</v>
      </c>
      <c r="AC219" s="520">
        <v>-3.549038316247092</v>
      </c>
      <c r="AD219" s="520">
        <v>-5.3185524340978434</v>
      </c>
    </row>
    <row r="220" spans="1:30" x14ac:dyDescent="0.3">
      <c r="A220" s="309"/>
      <c r="Y220" s="519" t="s">
        <v>173</v>
      </c>
      <c r="Z220" s="520">
        <v>-8.2683880265275356</v>
      </c>
      <c r="AA220" s="520">
        <v>-7.9914883151538492</v>
      </c>
      <c r="AB220" s="520">
        <v>-6.3388432515668569</v>
      </c>
      <c r="AC220" s="520">
        <v>-5.0938338865228303</v>
      </c>
      <c r="AD220" s="520">
        <v>-5.5903386374570152</v>
      </c>
    </row>
    <row r="221" spans="1:30" x14ac:dyDescent="0.3">
      <c r="A221" s="309"/>
      <c r="Y221" s="519">
        <v>44044</v>
      </c>
      <c r="Z221" s="520">
        <v>-8.8813916541135338</v>
      </c>
      <c r="AA221" s="520">
        <v>-8.1633798780256708</v>
      </c>
      <c r="AB221" s="520">
        <v>-6.3388432515668569</v>
      </c>
      <c r="AC221" s="520">
        <v>-6.3603835046709349</v>
      </c>
      <c r="AD221" s="520">
        <v>-5.5461095839113659</v>
      </c>
    </row>
    <row r="222" spans="1:30" x14ac:dyDescent="0.3">
      <c r="A222" s="309"/>
      <c r="Y222" s="519" t="s">
        <v>173</v>
      </c>
      <c r="Z222" s="520">
        <v>-11.264322630836284</v>
      </c>
      <c r="AA222" s="520">
        <v>-8.069938788727395</v>
      </c>
      <c r="AB222" s="520">
        <v>-6.3388432515668569</v>
      </c>
      <c r="AC222" s="520">
        <v>-8.4151305156574097</v>
      </c>
      <c r="AD222" s="520">
        <v>-5.7547518197953593</v>
      </c>
    </row>
    <row r="223" spans="1:30" x14ac:dyDescent="0.3">
      <c r="A223" s="309"/>
      <c r="Y223" s="519" t="s">
        <v>173</v>
      </c>
      <c r="Z223" s="520">
        <v>-7.6479302518318129</v>
      </c>
      <c r="AA223" s="520">
        <v>-8.1889872932347281</v>
      </c>
      <c r="AB223" s="520">
        <v>-6.3388432515668569</v>
      </c>
      <c r="AC223" s="520">
        <v>-5.2106878089758339</v>
      </c>
      <c r="AD223" s="520">
        <v>-5.6633476522483619</v>
      </c>
    </row>
    <row r="224" spans="1:30" x14ac:dyDescent="0.3">
      <c r="A224" s="309"/>
      <c r="Y224" s="519" t="s">
        <v>173</v>
      </c>
      <c r="Z224" s="520">
        <v>-8.6007208797442907</v>
      </c>
      <c r="AA224" s="520">
        <v>-8.2541553661723022</v>
      </c>
      <c r="AB224" s="520">
        <v>-6.3388432515668569</v>
      </c>
      <c r="AC224" s="520">
        <v>-5.5692160349315145</v>
      </c>
      <c r="AD224" s="520">
        <v>-5.2877334471091944</v>
      </c>
    </row>
    <row r="225" spans="1:30" x14ac:dyDescent="0.3">
      <c r="A225" s="309"/>
      <c r="Y225" s="519" t="s">
        <v>173</v>
      </c>
      <c r="Z225" s="520">
        <v>-6.1727303172421806</v>
      </c>
      <c r="AA225" s="520">
        <v>-8.4700523208159222</v>
      </c>
      <c r="AB225" s="520">
        <v>-6.3388432515668569</v>
      </c>
      <c r="AC225" s="520">
        <v>-6.0849726715618999</v>
      </c>
      <c r="AD225" s="520">
        <v>-4.7946410479969233</v>
      </c>
    </row>
    <row r="226" spans="1:30" x14ac:dyDescent="0.3">
      <c r="A226" s="309"/>
      <c r="Y226" s="519" t="s">
        <v>173</v>
      </c>
      <c r="Z226" s="520">
        <v>-6.4874272923474674</v>
      </c>
      <c r="AA226" s="520">
        <v>-8.3512345502434666</v>
      </c>
      <c r="AB226" s="520">
        <v>-6.3388432515668569</v>
      </c>
      <c r="AC226" s="520">
        <v>-2.90920914341811</v>
      </c>
      <c r="AD226" s="520">
        <v>-4.3254417696432297</v>
      </c>
    </row>
    <row r="227" spans="1:30" x14ac:dyDescent="0.3">
      <c r="A227" s="309"/>
      <c r="Y227" s="519" t="s">
        <v>173</v>
      </c>
      <c r="Z227" s="520">
        <v>-8.7245645370905542</v>
      </c>
      <c r="AA227" s="520">
        <v>-8.358301659847255</v>
      </c>
      <c r="AB227" s="520">
        <v>-6.3388432515668569</v>
      </c>
      <c r="AC227" s="520">
        <v>-2.4645344505486548</v>
      </c>
      <c r="AD227" s="520">
        <v>-4.0542351421663811</v>
      </c>
    </row>
    <row r="228" spans="1:30" x14ac:dyDescent="0.3">
      <c r="A228" s="309"/>
      <c r="Y228" s="519" t="s">
        <v>173</v>
      </c>
      <c r="Z228" s="520">
        <v>-10.392670336618869</v>
      </c>
      <c r="AA228" s="520">
        <v>-8.3198904646261447</v>
      </c>
      <c r="AB228" s="520">
        <v>-6.3388432515668569</v>
      </c>
      <c r="AC228" s="520">
        <v>-2.9087367108850373</v>
      </c>
      <c r="AD228" s="520">
        <v>-4.039255198656706</v>
      </c>
    </row>
    <row r="229" spans="1:30" x14ac:dyDescent="0.3">
      <c r="A229" s="309"/>
      <c r="Y229" s="519" t="s">
        <v>173</v>
      </c>
      <c r="Z229" s="520">
        <v>-10.432598236829101</v>
      </c>
      <c r="AA229" s="520">
        <v>-7.9164227680031711</v>
      </c>
      <c r="AB229" s="520">
        <v>-6.3388432515668569</v>
      </c>
      <c r="AC229" s="520">
        <v>-5.13073556718156</v>
      </c>
      <c r="AD229" s="520">
        <v>-4.1871119046949774</v>
      </c>
    </row>
    <row r="230" spans="1:30" x14ac:dyDescent="0.3">
      <c r="A230" s="309"/>
      <c r="Y230" s="519" t="s">
        <v>173</v>
      </c>
      <c r="Z230" s="520">
        <v>-7.6974000190583283</v>
      </c>
      <c r="AA230" s="520">
        <v>-7.295820686108228</v>
      </c>
      <c r="AB230" s="520">
        <v>-6.3388432515668569</v>
      </c>
      <c r="AC230" s="520">
        <v>-3.3122414166378888</v>
      </c>
      <c r="AD230" s="520">
        <v>-4.1828310489903311</v>
      </c>
    </row>
    <row r="231" spans="1:30" x14ac:dyDescent="0.3">
      <c r="A231" s="309"/>
      <c r="Y231" s="519" t="s">
        <v>173</v>
      </c>
      <c r="Z231" s="520">
        <v>-8.3318425131965128</v>
      </c>
      <c r="AA231" s="520">
        <v>-6.702600896436115</v>
      </c>
      <c r="AB231" s="520">
        <v>-6.3388432515668569</v>
      </c>
      <c r="AC231" s="520">
        <v>-5.464356430363793</v>
      </c>
      <c r="AD231" s="520">
        <v>-4.4909852890052422</v>
      </c>
    </row>
    <row r="232" spans="1:30" x14ac:dyDescent="0.3">
      <c r="A232" s="309"/>
      <c r="Y232" s="519" t="s">
        <v>173</v>
      </c>
      <c r="Z232" s="520">
        <v>-3.3484564408813631</v>
      </c>
      <c r="AA232" s="520">
        <v>-6.3451888697136081</v>
      </c>
      <c r="AB232" s="520">
        <v>-6.3388432515668569</v>
      </c>
      <c r="AC232" s="520">
        <v>-7.1199696138297952</v>
      </c>
      <c r="AD232" s="520">
        <v>-5.1980000930420607</v>
      </c>
    </row>
    <row r="233" spans="1:30" x14ac:dyDescent="0.3">
      <c r="A233" s="309"/>
      <c r="Y233" s="519" t="s">
        <v>173</v>
      </c>
      <c r="Z233" s="520">
        <v>-2.1432127190828698</v>
      </c>
      <c r="AA233" s="520">
        <v>-4.4363118518169573</v>
      </c>
      <c r="AB233" s="520">
        <v>-6.3388432515668569</v>
      </c>
      <c r="AC233" s="520">
        <v>-2.8792431534855893</v>
      </c>
      <c r="AD233" s="520">
        <v>-4.2774491079237089</v>
      </c>
    </row>
    <row r="234" spans="1:30" x14ac:dyDescent="0.3">
      <c r="A234" s="309"/>
      <c r="Y234" s="519" t="s">
        <v>173</v>
      </c>
      <c r="Z234" s="520">
        <v>-4.5720260093857616</v>
      </c>
      <c r="AA234" s="520">
        <v>-3.9416507838615473</v>
      </c>
      <c r="AB234" s="520">
        <v>-6.3388432515668569</v>
      </c>
      <c r="AC234" s="520">
        <v>-4.621614130653029</v>
      </c>
      <c r="AD234" s="520">
        <v>-3.7710328928219274</v>
      </c>
    </row>
    <row r="235" spans="1:30" x14ac:dyDescent="0.3">
      <c r="A235" s="309"/>
      <c r="Y235" s="519" t="s">
        <v>173</v>
      </c>
      <c r="Z235" s="520">
        <v>-7.8907861495613218</v>
      </c>
      <c r="AA235" s="520">
        <v>-4.067815315909967</v>
      </c>
      <c r="AB235" s="520">
        <v>-6.3388432515668569</v>
      </c>
      <c r="AC235" s="520">
        <v>-7.8578403391427685</v>
      </c>
      <c r="AD235" s="520">
        <v>-3.5814226070942214</v>
      </c>
    </row>
    <row r="236" spans="1:30" x14ac:dyDescent="0.3">
      <c r="A236" s="309"/>
      <c r="Y236" s="519" t="s">
        <v>173</v>
      </c>
      <c r="Z236" s="520">
        <v>2.9295408884474585</v>
      </c>
      <c r="AA236" s="520">
        <v>-4.2146900437577406</v>
      </c>
      <c r="AB236" s="520">
        <v>-6.3388432515668569</v>
      </c>
      <c r="AC236" s="520">
        <v>1.3131213286469006</v>
      </c>
      <c r="AD236" s="520">
        <v>-3.607382522525163</v>
      </c>
    </row>
    <row r="237" spans="1:30" x14ac:dyDescent="0.3">
      <c r="A237" s="309"/>
      <c r="Y237" s="519" t="s">
        <v>173</v>
      </c>
      <c r="Z237" s="520">
        <v>-4.2347725433704602</v>
      </c>
      <c r="AA237" s="520">
        <v>-4.3645853473939953</v>
      </c>
      <c r="AB237" s="520">
        <v>-6.3388432515668569</v>
      </c>
      <c r="AC237" s="520">
        <v>0.23267208907458325</v>
      </c>
      <c r="AD237" s="520">
        <v>-4.0618108604431535</v>
      </c>
    </row>
    <row r="238" spans="1:30" x14ac:dyDescent="0.3">
      <c r="A238" s="309"/>
      <c r="Y238" s="519" t="s">
        <v>173</v>
      </c>
      <c r="Z238" s="520">
        <v>-9.2149942375354481</v>
      </c>
      <c r="AA238" s="520">
        <v>-4.7417263219148413</v>
      </c>
      <c r="AB238" s="520">
        <v>-6.3388432515668569</v>
      </c>
      <c r="AC238" s="520">
        <v>-4.1370844302698515</v>
      </c>
      <c r="AD238" s="520">
        <v>-4.225026499570343</v>
      </c>
    </row>
    <row r="239" spans="1:30" x14ac:dyDescent="0.3">
      <c r="A239" s="309"/>
      <c r="Y239" s="519" t="s">
        <v>173</v>
      </c>
      <c r="Z239" s="520">
        <v>-4.3765795358157771</v>
      </c>
      <c r="AA239" s="520">
        <v>-4.4531816862980973</v>
      </c>
      <c r="AB239" s="520">
        <v>-6.3388432515668569</v>
      </c>
      <c r="AC239" s="520">
        <v>-7.3016890218463857</v>
      </c>
      <c r="AD239" s="520">
        <v>-3.9709507689257686</v>
      </c>
    </row>
    <row r="240" spans="1:30" x14ac:dyDescent="0.3">
      <c r="A240" s="309"/>
      <c r="Y240" s="519" t="s">
        <v>173</v>
      </c>
      <c r="Z240" s="520">
        <v>-3.1924798445366527</v>
      </c>
      <c r="AA240" s="520">
        <v>-5.4886119630472061</v>
      </c>
      <c r="AB240" s="520">
        <v>-6.3388432515668569</v>
      </c>
      <c r="AC240" s="520">
        <v>-6.0602415189115248</v>
      </c>
      <c r="AD240" s="520">
        <v>-4.798843789521511</v>
      </c>
    </row>
    <row r="241" spans="1:30" x14ac:dyDescent="0.3">
      <c r="A241" s="309"/>
      <c r="Y241" s="519" t="s">
        <v>173</v>
      </c>
      <c r="Z241" s="520">
        <v>-7.2120128310316876</v>
      </c>
      <c r="AA241" s="520">
        <v>-5.8514871117952021</v>
      </c>
      <c r="AB241" s="520">
        <v>-6.3388432515668569</v>
      </c>
      <c r="AC241" s="520">
        <v>-5.7641236045433573</v>
      </c>
      <c r="AD241" s="520">
        <v>-5.5502041794938686</v>
      </c>
    </row>
    <row r="242" spans="1:30" x14ac:dyDescent="0.3">
      <c r="A242" s="309"/>
      <c r="Y242" s="519" t="s">
        <v>173</v>
      </c>
      <c r="Z242" s="520">
        <v>-5.8709737002441109</v>
      </c>
      <c r="AA242" s="520">
        <v>-5.4164738586935997</v>
      </c>
      <c r="AB242" s="520">
        <v>-6.3388432515668569</v>
      </c>
      <c r="AC242" s="520">
        <v>-6.0793102246307456</v>
      </c>
      <c r="AD242" s="520">
        <v>-5.5357650300578864</v>
      </c>
    </row>
    <row r="243" spans="1:30" x14ac:dyDescent="0.3">
      <c r="A243" s="309"/>
      <c r="Y243" s="519" t="s">
        <v>173</v>
      </c>
      <c r="Z243" s="520">
        <v>-4.3184710487963018</v>
      </c>
      <c r="AA243" s="520">
        <v>-5.2795340113324922</v>
      </c>
      <c r="AB243" s="520">
        <v>-6.3388432515668569</v>
      </c>
      <c r="AC243" s="520">
        <v>-4.4821298155232938</v>
      </c>
      <c r="AD243" s="520">
        <v>-4.8094341611027369</v>
      </c>
    </row>
    <row r="244" spans="1:30" x14ac:dyDescent="0.3">
      <c r="A244" s="309"/>
      <c r="Y244" s="519" t="s">
        <v>173</v>
      </c>
      <c r="Z244" s="520">
        <v>-6.7748985846064382</v>
      </c>
      <c r="AA244" s="520">
        <v>-5.29453647214158</v>
      </c>
      <c r="AB244" s="520">
        <v>-6.3388432515668569</v>
      </c>
      <c r="AC244" s="520">
        <v>-5.0268506407319222</v>
      </c>
      <c r="AD244" s="520">
        <v>-4.1231060045093448</v>
      </c>
    </row>
    <row r="245" spans="1:30" x14ac:dyDescent="0.3">
      <c r="A245" s="309"/>
      <c r="Y245" s="519" t="s">
        <v>173</v>
      </c>
      <c r="Z245" s="520">
        <v>-6.1699014658242337</v>
      </c>
      <c r="AA245" s="520">
        <v>-5.0156869437848952</v>
      </c>
      <c r="AB245" s="520">
        <v>-6.3388432515668569</v>
      </c>
      <c r="AC245" s="520">
        <v>-4.036010384217974</v>
      </c>
      <c r="AD245" s="520">
        <v>-3.5639811423890797</v>
      </c>
    </row>
    <row r="246" spans="1:30" x14ac:dyDescent="0.3">
      <c r="A246" s="309"/>
      <c r="Y246" s="519" t="s">
        <v>173</v>
      </c>
      <c r="Z246" s="520">
        <v>-3.4180006042880278</v>
      </c>
      <c r="AA246" s="520">
        <v>-4.7354219034019804</v>
      </c>
      <c r="AB246" s="520">
        <v>-6.3388432515668569</v>
      </c>
      <c r="AC246" s="520">
        <v>-2.2173729391603416</v>
      </c>
      <c r="AD246" s="520">
        <v>-3.0225183948091683</v>
      </c>
    </row>
    <row r="247" spans="1:30" x14ac:dyDescent="0.3">
      <c r="A247" s="309"/>
      <c r="Y247" s="519" t="s">
        <v>173</v>
      </c>
      <c r="Z247" s="520">
        <v>-3.2974970702002668</v>
      </c>
      <c r="AA247" s="520">
        <v>-4.8592253445749511</v>
      </c>
      <c r="AB247" s="520">
        <v>-6.3388432515668569</v>
      </c>
      <c r="AC247" s="520">
        <v>-1.2559444227577785</v>
      </c>
      <c r="AD247" s="520">
        <v>-2.8962093774007349</v>
      </c>
    </row>
    <row r="248" spans="1:30" x14ac:dyDescent="0.3">
      <c r="A248" s="309"/>
      <c r="Y248" s="519" t="s">
        <v>173</v>
      </c>
      <c r="Z248" s="520">
        <v>-5.2600661325348881</v>
      </c>
      <c r="AA248" s="520">
        <v>-4.6712803554594231</v>
      </c>
      <c r="AB248" s="520">
        <v>-6.3388432515668569</v>
      </c>
      <c r="AC248" s="520">
        <v>-1.8502495697015036</v>
      </c>
      <c r="AD248" s="520">
        <v>-2.6579173847180408</v>
      </c>
    </row>
    <row r="249" spans="1:30" x14ac:dyDescent="0.3">
      <c r="A249" s="309"/>
      <c r="Y249" s="519" t="s">
        <v>173</v>
      </c>
      <c r="Z249" s="520">
        <v>-3.909118417563703</v>
      </c>
      <c r="AA249" s="520">
        <v>-4.8638939599614739</v>
      </c>
      <c r="AB249" s="520">
        <v>-6.3388432515668569</v>
      </c>
      <c r="AC249" s="520">
        <v>-2.2890709915713643</v>
      </c>
      <c r="AD249" s="520">
        <v>-2.5758169672493216</v>
      </c>
    </row>
    <row r="250" spans="1:30" x14ac:dyDescent="0.3">
      <c r="A250" s="309"/>
      <c r="Y250" s="519" t="s">
        <v>173</v>
      </c>
      <c r="Z250" s="520">
        <v>-5.1850951370070941</v>
      </c>
      <c r="AA250" s="520">
        <v>-5.0808188618344445</v>
      </c>
      <c r="AB250" s="520">
        <v>-6.3388432515668569</v>
      </c>
      <c r="AC250" s="520">
        <v>-3.5979666936642616</v>
      </c>
      <c r="AD250" s="520">
        <v>-3.1535922144365833</v>
      </c>
    </row>
    <row r="251" spans="1:30" x14ac:dyDescent="0.3">
      <c r="A251" s="309"/>
      <c r="Y251" s="519"/>
      <c r="Z251" s="520">
        <v>-5.4592836607977464</v>
      </c>
      <c r="AA251" s="520">
        <v>-5.4016600628287375</v>
      </c>
      <c r="AB251" s="520">
        <v>-6.3388432515668569</v>
      </c>
      <c r="AC251" s="520">
        <v>-3.3588066919530633</v>
      </c>
      <c r="AD251" s="520">
        <v>-3.4146342670666558</v>
      </c>
    </row>
    <row r="252" spans="1:30" x14ac:dyDescent="0.3">
      <c r="A252" s="309"/>
      <c r="Y252" s="519">
        <v>44075</v>
      </c>
      <c r="Z252" s="520">
        <v>-7.5181966973385954</v>
      </c>
      <c r="AA252" s="520">
        <v>-4.982629967520718</v>
      </c>
      <c r="AB252" s="520">
        <v>-6.3388432515668569</v>
      </c>
      <c r="AC252" s="520">
        <v>-3.4613074619369399</v>
      </c>
      <c r="AD252" s="520">
        <v>-3.3778659460350196</v>
      </c>
    </row>
    <row r="253" spans="1:30" x14ac:dyDescent="0.3">
      <c r="A253" s="309"/>
      <c r="Y253" s="519"/>
      <c r="Z253" s="520">
        <v>-4.9364749173988205</v>
      </c>
      <c r="AA253" s="520">
        <v>-5.2606803758676239</v>
      </c>
      <c r="AB253" s="520">
        <v>-6.3388432515668569</v>
      </c>
      <c r="AC253" s="520">
        <v>-6.2617996694711735</v>
      </c>
      <c r="AD253" s="520">
        <v>-3.6855223509148538</v>
      </c>
    </row>
    <row r="254" spans="1:30" x14ac:dyDescent="0.3">
      <c r="A254" s="309"/>
      <c r="Y254" s="519"/>
      <c r="Z254" s="520">
        <v>-5.5433854771603173</v>
      </c>
      <c r="AA254" s="520">
        <v>-5.1924515923672034</v>
      </c>
      <c r="AB254" s="520">
        <v>-6.3388432515668569</v>
      </c>
      <c r="AC254" s="520">
        <v>-3.0832387911682844</v>
      </c>
      <c r="AD254" s="520">
        <v>-3.8510040869803532</v>
      </c>
    </row>
    <row r="255" spans="1:30" x14ac:dyDescent="0.3">
      <c r="A255" s="309"/>
      <c r="Y255" s="519"/>
      <c r="Z255" s="520">
        <v>-2.3268554653787596</v>
      </c>
      <c r="AA255" s="520">
        <v>-4.7320184650478163</v>
      </c>
      <c r="AB255" s="520">
        <v>-6.3388432515668569</v>
      </c>
      <c r="AC255" s="520">
        <v>-1.5928713224800504</v>
      </c>
      <c r="AD255" s="520">
        <v>-3.6452971808333468</v>
      </c>
    </row>
    <row r="256" spans="1:30" x14ac:dyDescent="0.3">
      <c r="A256" s="309"/>
      <c r="Y256" s="519"/>
      <c r="Z256" s="520">
        <v>-5.8554712759920378</v>
      </c>
      <c r="AA256" s="520">
        <v>-4.0711167613350536</v>
      </c>
      <c r="AB256" s="520">
        <v>-6.3388432515668569</v>
      </c>
      <c r="AC256" s="520">
        <v>-4.4426658257302023</v>
      </c>
      <c r="AD256" s="520">
        <v>-3.111786000053641</v>
      </c>
    </row>
    <row r="257" spans="1:30" x14ac:dyDescent="0.3">
      <c r="A257" s="309"/>
      <c r="Y257" s="519"/>
      <c r="Z257" s="520">
        <v>-4.7074936525041444</v>
      </c>
      <c r="AA257" s="520">
        <v>-3.894198826879717</v>
      </c>
      <c r="AB257" s="520">
        <v>-6.3388432515668569</v>
      </c>
      <c r="AC257" s="520">
        <v>-4.7563388461227589</v>
      </c>
      <c r="AD257" s="520">
        <v>-2.5245688608777561</v>
      </c>
    </row>
    <row r="258" spans="1:30" x14ac:dyDescent="0.3">
      <c r="A258" s="309"/>
      <c r="Y258" s="519"/>
      <c r="Z258" s="520">
        <v>-2.2362517695620383</v>
      </c>
      <c r="AA258" s="520">
        <v>-3.7315350077330649</v>
      </c>
      <c r="AB258" s="520">
        <v>-6.3388432515668569</v>
      </c>
      <c r="AC258" s="520">
        <v>-1.9188583489240187</v>
      </c>
      <c r="AD258" s="520">
        <v>-2.5276262928140505</v>
      </c>
    </row>
    <row r="259" spans="1:30" x14ac:dyDescent="0.3">
      <c r="A259" s="309"/>
      <c r="Y259" s="519"/>
      <c r="Z259" s="520">
        <v>-2.8918847713492579</v>
      </c>
      <c r="AA259" s="520">
        <v>-4.0728482614110835</v>
      </c>
      <c r="AB259" s="520">
        <v>-6.3388432515668569</v>
      </c>
      <c r="AC259" s="520">
        <v>0.27327080352100097</v>
      </c>
      <c r="AD259" s="520">
        <v>-3.0135840112726271</v>
      </c>
    </row>
    <row r="260" spans="1:30" x14ac:dyDescent="0.3">
      <c r="A260" s="309"/>
      <c r="Y260" s="519"/>
      <c r="Z260" s="520">
        <v>-3.6980493762114639</v>
      </c>
      <c r="AA260" s="520">
        <v>-3.8882001447363601</v>
      </c>
      <c r="AB260" s="520">
        <v>-6.3388432515668569</v>
      </c>
      <c r="AC260" s="520">
        <v>-2.1512796952399782</v>
      </c>
      <c r="AD260" s="520">
        <v>-3.1478606556040734</v>
      </c>
    </row>
    <row r="261" spans="1:30" x14ac:dyDescent="0.3">
      <c r="A261" s="309"/>
      <c r="Y261" s="519"/>
      <c r="Z261" s="520">
        <v>-4.4047387431337501</v>
      </c>
      <c r="AA261" s="520">
        <v>-3.8776953723313419</v>
      </c>
      <c r="AB261" s="520">
        <v>-6.3388432515668569</v>
      </c>
      <c r="AC261" s="520">
        <v>-3.1046408147223445</v>
      </c>
      <c r="AD261" s="520">
        <v>-3.3262512823597126</v>
      </c>
    </row>
    <row r="262" spans="1:30" x14ac:dyDescent="0.3">
      <c r="A262" s="309"/>
      <c r="Y262" s="519"/>
      <c r="Z262" s="520">
        <v>-4.716048241124895</v>
      </c>
      <c r="AA262" s="520">
        <v>-4.153304930226402</v>
      </c>
      <c r="AB262" s="520">
        <v>-6.3388432515668569</v>
      </c>
      <c r="AC262" s="520">
        <v>-4.9945753516900879</v>
      </c>
      <c r="AD262" s="520">
        <v>-3.780869090922057</v>
      </c>
    </row>
    <row r="263" spans="1:30" x14ac:dyDescent="0.3">
      <c r="A263" s="309"/>
      <c r="Y263" s="519"/>
      <c r="Z263" s="520">
        <v>-4.5629344592689751</v>
      </c>
      <c r="AA263" s="520">
        <v>-4.4181483061325864</v>
      </c>
      <c r="AB263" s="520">
        <v>-6.3388432515668569</v>
      </c>
      <c r="AC263" s="520">
        <v>-5.3826023360503257</v>
      </c>
      <c r="AD263" s="520">
        <v>-3.9086445981287676</v>
      </c>
    </row>
    <row r="264" spans="1:30" x14ac:dyDescent="0.3">
      <c r="A264" s="309"/>
      <c r="Y264" s="519"/>
      <c r="Z264" s="520">
        <v>-4.6339602456690114</v>
      </c>
      <c r="AA264" s="520">
        <v>-4.4351115174319355</v>
      </c>
      <c r="AB264" s="520">
        <v>-6.3388432515668569</v>
      </c>
      <c r="AC264" s="520">
        <v>-6.005073233412233</v>
      </c>
      <c r="AD264" s="520">
        <v>-4.1191105169612046</v>
      </c>
    </row>
    <row r="265" spans="1:30" x14ac:dyDescent="0.3">
      <c r="A265" s="309"/>
      <c r="Y265" s="519"/>
      <c r="Z265" s="520">
        <v>-4.1655186748274557</v>
      </c>
      <c r="AA265" s="520">
        <v>-4.1162695665601694</v>
      </c>
      <c r="AB265" s="520">
        <v>-6.3388432515668569</v>
      </c>
      <c r="AC265" s="520">
        <v>-5.1011830088604313</v>
      </c>
      <c r="AD265" s="520">
        <v>-4.4905270063847196</v>
      </c>
    </row>
    <row r="266" spans="1:30" x14ac:dyDescent="0.3">
      <c r="A266" s="309"/>
      <c r="Y266" s="519"/>
      <c r="Z266" s="520">
        <v>-4.7457884026925541</v>
      </c>
      <c r="AA266" s="520">
        <v>-3.7160149609594346</v>
      </c>
      <c r="AB266" s="520">
        <v>-6.3388432515668569</v>
      </c>
      <c r="AC266" s="520">
        <v>-0.6211577469259737</v>
      </c>
      <c r="AD266" s="520">
        <v>-3.9299233155848827</v>
      </c>
    </row>
    <row r="267" spans="1:30" x14ac:dyDescent="0.3">
      <c r="A267" s="309"/>
      <c r="Y267" s="519"/>
      <c r="Z267" s="520">
        <v>-3.8167918553069016</v>
      </c>
      <c r="AA267" s="520">
        <v>-3.4622007434078177</v>
      </c>
      <c r="AB267" s="520">
        <v>-6.3388432515668569</v>
      </c>
      <c r="AC267" s="520">
        <v>-3.6245411270670331</v>
      </c>
      <c r="AD267" s="520">
        <v>-3.7833097856401503</v>
      </c>
    </row>
    <row r="268" spans="1:30" x14ac:dyDescent="0.3">
      <c r="A268" s="309"/>
      <c r="Y268" s="519"/>
      <c r="Z268" s="520">
        <v>-2.1728450870313947</v>
      </c>
      <c r="AA268" s="520">
        <v>-3.6465670399485512</v>
      </c>
      <c r="AB268" s="520">
        <v>-6.3388432515668569</v>
      </c>
      <c r="AC268" s="520">
        <v>-5.704556240686955</v>
      </c>
      <c r="AD268" s="520">
        <v>-4.1518474988297118</v>
      </c>
    </row>
    <row r="269" spans="1:30" x14ac:dyDescent="0.3">
      <c r="A269" s="309"/>
      <c r="Y269" s="519"/>
      <c r="Z269" s="520">
        <v>-1.9142660019197479</v>
      </c>
      <c r="AA269" s="520">
        <v>-3.3841577854955225</v>
      </c>
      <c r="AB269" s="520">
        <v>-6.3388432515668569</v>
      </c>
      <c r="AC269" s="520">
        <v>-1.0703495160912269</v>
      </c>
      <c r="AD269" s="520">
        <v>-4.3380978068008647</v>
      </c>
    </row>
    <row r="270" spans="1:30" x14ac:dyDescent="0.3">
      <c r="A270" s="309"/>
      <c r="Y270" s="519"/>
      <c r="Z270" s="520">
        <v>-2.7862349364076606</v>
      </c>
      <c r="AA270" s="520">
        <v>-3.0172184443409131</v>
      </c>
      <c r="AB270" s="520">
        <v>-6.3388432515668569</v>
      </c>
      <c r="AC270" s="520">
        <v>-4.3563076264372</v>
      </c>
      <c r="AD270" s="520">
        <v>-4.5997827456281595</v>
      </c>
    </row>
    <row r="271" spans="1:30" x14ac:dyDescent="0.3">
      <c r="A271" s="309"/>
      <c r="Y271" s="519"/>
      <c r="Z271" s="520">
        <v>-5.9245243214541485</v>
      </c>
      <c r="AA271" s="520">
        <v>-2.6373017810332358</v>
      </c>
      <c r="AB271" s="520">
        <v>-6.3388432515668569</v>
      </c>
      <c r="AC271" s="520">
        <v>-8.5848372257391645</v>
      </c>
      <c r="AD271" s="520">
        <v>-4.9081821096226168</v>
      </c>
    </row>
    <row r="272" spans="1:30" x14ac:dyDescent="0.3">
      <c r="A272" s="309"/>
      <c r="Y272" s="519"/>
      <c r="Z272" s="520">
        <v>-2.3286538936562531</v>
      </c>
      <c r="AA272" s="520">
        <v>-2.8759907783342946</v>
      </c>
      <c r="AB272" s="520">
        <v>-6.3388432515668569</v>
      </c>
      <c r="AC272" s="520">
        <v>-6.4049351646584967</v>
      </c>
      <c r="AD272" s="520">
        <v>-4.4219234649966603</v>
      </c>
    </row>
    <row r="273" spans="1:30" x14ac:dyDescent="0.3">
      <c r="A273" s="309"/>
      <c r="Y273" s="519"/>
      <c r="Z273" s="520">
        <v>-2.1772130146102864</v>
      </c>
      <c r="AA273" s="520">
        <v>-2.7933997656602658</v>
      </c>
      <c r="AB273" s="520">
        <v>-6.3388432515668569</v>
      </c>
      <c r="AC273" s="520">
        <v>-2.4529523187170383</v>
      </c>
      <c r="AD273" s="520">
        <v>-4.8045457567660872</v>
      </c>
    </row>
    <row r="274" spans="1:30" x14ac:dyDescent="0.3">
      <c r="A274" s="309"/>
      <c r="Y274" s="519"/>
      <c r="Z274" s="520">
        <v>-1.1573752121531602</v>
      </c>
      <c r="AA274" s="520">
        <v>-2.8606103891986576</v>
      </c>
      <c r="AB274" s="520">
        <v>-6.3388432515668569</v>
      </c>
      <c r="AC274" s="520">
        <v>-5.783336675028238</v>
      </c>
      <c r="AD274" s="520">
        <v>-4.853537937885231</v>
      </c>
    </row>
    <row r="275" spans="1:30" x14ac:dyDescent="0.3">
      <c r="A275" s="309"/>
      <c r="Y275" s="519"/>
      <c r="Z275" s="520">
        <v>-3.8436680681388031</v>
      </c>
      <c r="AA275" s="520">
        <v>-2.9552970891816526</v>
      </c>
      <c r="AB275" s="520">
        <v>-6.3388432515668569</v>
      </c>
      <c r="AC275" s="520">
        <v>-2.3007457283052588</v>
      </c>
      <c r="AD275" s="520">
        <v>-4.6770539713028967</v>
      </c>
    </row>
    <row r="276" spans="1:30" x14ac:dyDescent="0.3">
      <c r="A276" s="309"/>
      <c r="Y276" s="519"/>
      <c r="Z276" s="520">
        <v>-1.3361289132015497</v>
      </c>
      <c r="AA276" s="520">
        <v>-3.5474121827173373</v>
      </c>
      <c r="AB276" s="520">
        <v>-6.3388432515668569</v>
      </c>
      <c r="AC276" s="520">
        <v>-3.7487055584772122</v>
      </c>
      <c r="AD276" s="520">
        <v>-4.8074298280729995</v>
      </c>
    </row>
    <row r="277" spans="1:30" x14ac:dyDescent="0.3">
      <c r="A277" s="309"/>
      <c r="Y277" s="519"/>
      <c r="Z277" s="520">
        <v>-3.2567093011763992</v>
      </c>
      <c r="AA277" s="520">
        <v>-4.3201527188882363</v>
      </c>
      <c r="AB277" s="520">
        <v>-6.3388432515668569</v>
      </c>
      <c r="AC277" s="520">
        <v>-4.6992528942712113</v>
      </c>
      <c r="AD277" s="520">
        <v>-5.0028597975749989</v>
      </c>
    </row>
    <row r="278" spans="1:30" x14ac:dyDescent="0.3">
      <c r="A278" s="309"/>
      <c r="Y278" s="519"/>
      <c r="Z278" s="520">
        <v>-6.5873312213351163</v>
      </c>
      <c r="AA278" s="520">
        <v>-4.8164773420758662</v>
      </c>
      <c r="AB278" s="520">
        <v>-6.3388432515668569</v>
      </c>
      <c r="AC278" s="520">
        <v>-7.3494494596628215</v>
      </c>
      <c r="AD278" s="520">
        <v>-4.3803608300562269</v>
      </c>
    </row>
    <row r="279" spans="1:30" x14ac:dyDescent="0.3">
      <c r="A279" s="309"/>
      <c r="Y279" s="519"/>
      <c r="Z279" s="520">
        <v>-6.4734595484060442</v>
      </c>
      <c r="AA279" s="520">
        <v>-5.3862461674991167</v>
      </c>
      <c r="AB279" s="520">
        <v>-6.3388432515668569</v>
      </c>
      <c r="AC279" s="520">
        <v>-7.3175661620492178</v>
      </c>
      <c r="AD279" s="520">
        <v>-4.0422909711953867</v>
      </c>
    </row>
    <row r="280" spans="1:30" x14ac:dyDescent="0.3">
      <c r="A280" s="309"/>
      <c r="Y280" s="519"/>
      <c r="Z280" s="520">
        <v>-7.5863967678065798</v>
      </c>
      <c r="AA280" s="520">
        <v>-5.897346423378897</v>
      </c>
      <c r="AB280" s="520">
        <v>-6.3388432515668569</v>
      </c>
      <c r="AC280" s="520">
        <v>-3.8209621052310325</v>
      </c>
      <c r="AD280" s="520">
        <v>-3.6763192780424561</v>
      </c>
    </row>
    <row r="281" spans="1:30" x14ac:dyDescent="0.3">
      <c r="A281" s="309"/>
      <c r="Y281" s="519"/>
      <c r="Z281" s="520">
        <v>-4.6316475744665722</v>
      </c>
      <c r="AA281" s="520">
        <v>-5.9584695468777245</v>
      </c>
      <c r="AB281" s="520">
        <v>-6.3388432515668569</v>
      </c>
      <c r="AC281" s="520">
        <v>-1.425843902396835</v>
      </c>
      <c r="AD281" s="520">
        <v>-3.0833487897209966</v>
      </c>
    </row>
    <row r="282" spans="1:30" x14ac:dyDescent="0.3">
      <c r="A282" s="309"/>
      <c r="Y282" s="519">
        <v>44105</v>
      </c>
      <c r="Z282" s="520">
        <v>-7.8320498461015529</v>
      </c>
      <c r="AA282" s="520">
        <v>-6.0539683189914673</v>
      </c>
      <c r="AB282" s="520">
        <v>-6.8493080419468839</v>
      </c>
      <c r="AC282" s="520">
        <v>6.5743283720621548E-2</v>
      </c>
      <c r="AD282" s="520">
        <v>-2.796576361651276</v>
      </c>
    </row>
    <row r="283" spans="1:30" x14ac:dyDescent="0.3">
      <c r="A283" s="309"/>
      <c r="Y283" s="519"/>
      <c r="Z283" s="520">
        <v>-4.9138307043600093</v>
      </c>
      <c r="AA283" s="520">
        <v>-5.7610363825120618</v>
      </c>
      <c r="AB283" s="520">
        <v>-6.8493080419468839</v>
      </c>
      <c r="AC283" s="520">
        <v>-1.1869037064066958</v>
      </c>
      <c r="AD283" s="520">
        <v>-2.666894432678252</v>
      </c>
    </row>
    <row r="284" spans="1:30" x14ac:dyDescent="0.3">
      <c r="A284" s="309"/>
      <c r="Y284" s="519"/>
      <c r="Z284" s="520">
        <v>-3.684571165668193</v>
      </c>
      <c r="AA284" s="520">
        <v>-5.6881301620771065</v>
      </c>
      <c r="AB284" s="520">
        <v>-6.8493080419468839</v>
      </c>
      <c r="AC284" s="520">
        <v>-0.54845947602099443</v>
      </c>
      <c r="AD284" s="520">
        <v>-1.7780819805614263</v>
      </c>
    </row>
    <row r="285" spans="1:30" x14ac:dyDescent="0.3">
      <c r="A285" s="309"/>
      <c r="Y285" s="519"/>
      <c r="Z285" s="520">
        <v>-7.2558226261313177</v>
      </c>
      <c r="AA285" s="520">
        <v>-5.6346623161547083</v>
      </c>
      <c r="AB285" s="520">
        <v>-6.8493080419468839</v>
      </c>
      <c r="AC285" s="520">
        <v>-5.3420424631747778</v>
      </c>
      <c r="AD285" s="520">
        <v>-1.7292123495380634</v>
      </c>
    </row>
    <row r="286" spans="1:30" x14ac:dyDescent="0.3">
      <c r="A286" s="309"/>
      <c r="Y286" s="519"/>
      <c r="Z286" s="520">
        <v>-4.4229359930502126</v>
      </c>
      <c r="AA286" s="520">
        <v>-5.2275526193578026</v>
      </c>
      <c r="AB286" s="520">
        <v>-6.8493080419468839</v>
      </c>
      <c r="AC286" s="520">
        <v>-6.4097926592380503</v>
      </c>
      <c r="AD286" s="520">
        <v>-1.8764256669878481</v>
      </c>
    </row>
    <row r="287" spans="1:30" x14ac:dyDescent="0.3">
      <c r="A287" s="309"/>
      <c r="Y287" s="519"/>
      <c r="Z287" s="520">
        <v>-7.0760532247618908</v>
      </c>
      <c r="AA287" s="520">
        <v>-5.4110008009469706</v>
      </c>
      <c r="AB287" s="520">
        <v>-6.8493080419468839</v>
      </c>
      <c r="AC287" s="520">
        <v>2.4007250595867475</v>
      </c>
      <c r="AD287" s="520">
        <v>-1.894348685349911</v>
      </c>
    </row>
    <row r="288" spans="1:30" x14ac:dyDescent="0.3">
      <c r="A288" s="309"/>
      <c r="Y288" s="519"/>
      <c r="Z288" s="520">
        <v>-4.2573726530097797</v>
      </c>
      <c r="AA288" s="520">
        <v>-5.4127570366049556</v>
      </c>
      <c r="AB288" s="520">
        <v>-6.8493080419468839</v>
      </c>
      <c r="AC288" s="520">
        <v>-1.0837564852332946</v>
      </c>
      <c r="AD288" s="520">
        <v>-1.8108515433551051</v>
      </c>
    </row>
    <row r="289" spans="1:30" x14ac:dyDescent="0.3">
      <c r="A289" s="309"/>
      <c r="Y289" s="519"/>
      <c r="Z289" s="520">
        <v>-4.9822819685232158</v>
      </c>
      <c r="AA289" s="520">
        <v>-5.3531304987498913</v>
      </c>
      <c r="AB289" s="520">
        <v>-6.8493080419468839</v>
      </c>
      <c r="AC289" s="520">
        <v>-0.96474993842787171</v>
      </c>
      <c r="AD289" s="520">
        <v>-1.7485254327122846</v>
      </c>
    </row>
    <row r="290" spans="1:30" x14ac:dyDescent="0.3">
      <c r="A290" s="309"/>
      <c r="Y290" s="519"/>
      <c r="Z290" s="520">
        <v>-6.1979679754841754</v>
      </c>
      <c r="AA290" s="520">
        <v>-5.753496402779164</v>
      </c>
      <c r="AB290" s="520">
        <v>-6.8493080419468839</v>
      </c>
      <c r="AC290" s="520">
        <v>-1.3123648349411354</v>
      </c>
      <c r="AD290" s="520">
        <v>-0.99288525873421718</v>
      </c>
    </row>
    <row r="291" spans="1:30" x14ac:dyDescent="0.3">
      <c r="A291" s="309"/>
      <c r="Y291" s="519"/>
      <c r="Z291" s="520">
        <v>-3.6968648152740915</v>
      </c>
      <c r="AA291" s="520">
        <v>-5.9850139731659793</v>
      </c>
      <c r="AB291" s="520">
        <v>-6.8493080419468839</v>
      </c>
      <c r="AC291" s="520">
        <v>3.6020517942645824E-2</v>
      </c>
      <c r="AD291" s="520">
        <v>-1.2975170549660788</v>
      </c>
    </row>
    <row r="292" spans="1:30" x14ac:dyDescent="0.3">
      <c r="A292" s="309"/>
      <c r="Y292" s="519"/>
      <c r="Z292" s="520">
        <v>-6.838436861145869</v>
      </c>
      <c r="AA292" s="520">
        <v>-6.1650813996147349</v>
      </c>
      <c r="AB292" s="520">
        <v>-6.8493080419468839</v>
      </c>
      <c r="AC292" s="520">
        <v>-4.9057596886750332</v>
      </c>
      <c r="AD292" s="520">
        <v>-0.6717730566186414</v>
      </c>
    </row>
    <row r="293" spans="1:30" x14ac:dyDescent="0.3">
      <c r="A293" s="309"/>
      <c r="Y293" s="519"/>
      <c r="Z293" s="520">
        <v>-7.2254973212551263</v>
      </c>
      <c r="AA293" s="520">
        <v>-6.2755928282464719</v>
      </c>
      <c r="AB293" s="520">
        <v>-6.8493080419468839</v>
      </c>
      <c r="AC293" s="520">
        <v>-1.1203114413915785</v>
      </c>
      <c r="AD293" s="520">
        <v>-0.34225780845881715</v>
      </c>
    </row>
    <row r="294" spans="1:30" x14ac:dyDescent="0.3">
      <c r="A294" s="309"/>
      <c r="Y294" s="519"/>
      <c r="Z294" s="520">
        <v>-8.6966762174695962</v>
      </c>
      <c r="AA294" s="520">
        <v>-5.9531571972748143</v>
      </c>
      <c r="AB294" s="520">
        <v>-6.8493080419468839</v>
      </c>
      <c r="AC294" s="520">
        <v>0.26830248596371575</v>
      </c>
      <c r="AD294" s="520">
        <v>-9.6560450791597779E-2</v>
      </c>
    </row>
    <row r="295" spans="1:30" x14ac:dyDescent="0.3">
      <c r="A295" s="309"/>
      <c r="Y295" s="519"/>
      <c r="Z295" s="520">
        <v>-5.5178446381510682</v>
      </c>
      <c r="AA295" s="520">
        <v>-6.2099243364049626</v>
      </c>
      <c r="AB295" s="520">
        <v>-6.8493080419468839</v>
      </c>
      <c r="AC295" s="520">
        <v>3.2964515031987673</v>
      </c>
      <c r="AD295" s="520">
        <v>-0.33215703664682145</v>
      </c>
    </row>
    <row r="296" spans="1:30" x14ac:dyDescent="0.3">
      <c r="A296" s="309"/>
      <c r="Y296" s="519"/>
      <c r="Z296" s="520">
        <v>-5.7558619689453785</v>
      </c>
      <c r="AA296" s="520">
        <v>-6.2126012629212957</v>
      </c>
      <c r="AB296" s="520">
        <v>-6.8493080419468839</v>
      </c>
      <c r="AC296" s="520">
        <v>1.3418567986908982</v>
      </c>
      <c r="AD296" s="520">
        <v>0.26694284434945609</v>
      </c>
    </row>
    <row r="297" spans="1:30" x14ac:dyDescent="0.3">
      <c r="A297" s="309"/>
      <c r="Y297" s="519"/>
      <c r="Z297" s="520">
        <v>-3.9409185586825757</v>
      </c>
      <c r="AA297" s="520">
        <v>-6.3467874589958893</v>
      </c>
      <c r="AB297" s="520">
        <v>-6.8493080419468839</v>
      </c>
      <c r="AC297" s="520">
        <v>0.40751666872940007</v>
      </c>
      <c r="AD297" s="520">
        <v>5.328426551454056E-2</v>
      </c>
    </row>
    <row r="298" spans="1:30" x14ac:dyDescent="0.3">
      <c r="A298" s="309"/>
      <c r="Y298" s="519"/>
      <c r="Z298" s="520">
        <v>-5.4942347891851178</v>
      </c>
      <c r="AA298" s="520">
        <v>-6.406038082471631</v>
      </c>
      <c r="AB298" s="520">
        <v>-6.8493080419468839</v>
      </c>
      <c r="AC298" s="520">
        <v>-1.6131555830439197</v>
      </c>
      <c r="AD298" s="520">
        <v>-0.16522177826574996</v>
      </c>
    </row>
    <row r="299" spans="1:30" x14ac:dyDescent="0.3">
      <c r="A299" s="309"/>
      <c r="Y299" s="519"/>
      <c r="Z299" s="520">
        <v>-6.8571753467602061</v>
      </c>
      <c r="AA299" s="520">
        <v>-6.5934589280563767</v>
      </c>
      <c r="AB299" s="520">
        <v>-6.8493080419468839</v>
      </c>
      <c r="AC299" s="520">
        <v>-0.71206052170109047</v>
      </c>
      <c r="AD299" s="520">
        <v>-0.71255338810897428</v>
      </c>
    </row>
    <row r="300" spans="1:30" x14ac:dyDescent="0.3">
      <c r="A300" s="309"/>
      <c r="Y300" s="519"/>
      <c r="Z300" s="520">
        <v>-8.1648006937772788</v>
      </c>
      <c r="AA300" s="520">
        <v>-6.9067121969404868</v>
      </c>
      <c r="AB300" s="520">
        <v>-6.8493080419468839</v>
      </c>
      <c r="AC300" s="520">
        <v>-2.6159214932359873</v>
      </c>
      <c r="AD300" s="520">
        <v>-1.2450619478185863</v>
      </c>
    </row>
    <row r="301" spans="1:30" x14ac:dyDescent="0.3">
      <c r="A301" s="309"/>
      <c r="Y301" s="519"/>
      <c r="Z301" s="520">
        <v>-9.1114305817997909</v>
      </c>
      <c r="AA301" s="520">
        <v>-7.1704709498067052</v>
      </c>
      <c r="AB301" s="520">
        <v>-6.8493080419468839</v>
      </c>
      <c r="AC301" s="520">
        <v>-1.261239820498318</v>
      </c>
      <c r="AD301" s="520">
        <v>-1.1796232808501819</v>
      </c>
    </row>
    <row r="302" spans="1:30" x14ac:dyDescent="0.3">
      <c r="A302" s="309"/>
      <c r="Y302" s="519"/>
      <c r="Z302" s="520">
        <v>-6.8297905572442783</v>
      </c>
      <c r="AA302" s="520">
        <v>-7.3400090553902686</v>
      </c>
      <c r="AB302" s="520">
        <v>-6.8493080419468839</v>
      </c>
      <c r="AC302" s="520">
        <v>-0.53486976570380307</v>
      </c>
      <c r="AD302" s="520">
        <v>-0.73276012888218089</v>
      </c>
    </row>
    <row r="303" spans="1:30" x14ac:dyDescent="0.3">
      <c r="A303" s="309"/>
      <c r="Y303" s="519"/>
      <c r="Z303" s="520">
        <v>-7.9486348511341536</v>
      </c>
      <c r="AA303" s="520">
        <v>-6.9063259623885624</v>
      </c>
      <c r="AB303" s="520">
        <v>-6.8493080419468839</v>
      </c>
      <c r="AC303" s="520">
        <v>-2.3857031192763856</v>
      </c>
      <c r="AD303" s="520">
        <v>-0.51631502526001127</v>
      </c>
    </row>
    <row r="304" spans="1:30" x14ac:dyDescent="0.3">
      <c r="A304" s="309"/>
      <c r="Y304" s="519"/>
      <c r="Z304" s="520">
        <v>-5.7872298287461117</v>
      </c>
      <c r="AA304" s="520">
        <v>-6.7796537566155086</v>
      </c>
      <c r="AB304" s="520">
        <v>-6.8493080419468839</v>
      </c>
      <c r="AC304" s="520">
        <v>0.8655873375082308</v>
      </c>
      <c r="AD304" s="520">
        <v>-0.48605080704282549</v>
      </c>
    </row>
    <row r="305" spans="1:30" x14ac:dyDescent="0.3">
      <c r="A305" s="309"/>
      <c r="Y305" s="519"/>
      <c r="Z305" s="520">
        <v>-6.6810015282700626</v>
      </c>
      <c r="AA305" s="520">
        <v>-6.4736471013951888</v>
      </c>
      <c r="AB305" s="520">
        <v>-6.8493080419468839</v>
      </c>
      <c r="AC305" s="520">
        <v>1.5148864807320876</v>
      </c>
      <c r="AD305" s="520">
        <v>-0.37246351910299119</v>
      </c>
    </row>
    <row r="306" spans="1:30" x14ac:dyDescent="0.3">
      <c r="A306" s="309"/>
      <c r="Y306" s="519"/>
      <c r="Z306" s="520">
        <v>-3.8213936957482533</v>
      </c>
      <c r="AA306" s="520">
        <v>-6.0937529028488138</v>
      </c>
      <c r="AB306" s="520">
        <v>-6.8493080419468839</v>
      </c>
      <c r="AC306" s="520">
        <v>0.80305520365409677</v>
      </c>
      <c r="AD306" s="520">
        <v>-0.75862197829770694</v>
      </c>
    </row>
    <row r="307" spans="1:30" x14ac:dyDescent="0.3">
      <c r="A307" s="309"/>
      <c r="Y307" s="519"/>
      <c r="Z307" s="520">
        <v>-7.2780952533659082</v>
      </c>
      <c r="AA307" s="520">
        <v>-5.6136450419433341</v>
      </c>
      <c r="AB307" s="520">
        <v>-6.8493080419468839</v>
      </c>
      <c r="AC307" s="520">
        <v>-2.404071965715687</v>
      </c>
      <c r="AD307" s="520">
        <v>-0.63108981186647384</v>
      </c>
    </row>
    <row r="308" spans="1:30" x14ac:dyDescent="0.3">
      <c r="A308" s="309"/>
      <c r="Y308" s="519"/>
      <c r="Z308" s="520">
        <v>-6.9693839952575622</v>
      </c>
      <c r="AA308" s="520">
        <v>-5.6273941149934483</v>
      </c>
      <c r="AB308" s="520">
        <v>-6.8493080419468839</v>
      </c>
      <c r="AC308" s="520">
        <v>-0.46612880491947806</v>
      </c>
      <c r="AD308" s="520">
        <v>-1.2738418535544562</v>
      </c>
    </row>
    <row r="309" spans="1:30" x14ac:dyDescent="0.3">
      <c r="A309" s="309"/>
      <c r="Y309" s="519"/>
      <c r="Z309" s="520">
        <v>-4.1705311674196501</v>
      </c>
      <c r="AA309" s="520">
        <v>-6.1374407451095525</v>
      </c>
      <c r="AB309" s="520">
        <v>-6.8493080419468839</v>
      </c>
      <c r="AC309" s="520">
        <v>-3.2379789800668135</v>
      </c>
      <c r="AD309" s="520">
        <v>-2.6978933549077055</v>
      </c>
    </row>
    <row r="310" spans="1:30" x14ac:dyDescent="0.3">
      <c r="A310" s="309"/>
      <c r="Y310" s="519"/>
      <c r="Z310" s="520">
        <v>-4.5878798247957837</v>
      </c>
      <c r="AA310" s="520">
        <v>-6.959546170817883</v>
      </c>
      <c r="AB310" s="520">
        <v>-6.8493080419468839</v>
      </c>
      <c r="AC310" s="520">
        <v>-1.4929779542577535</v>
      </c>
      <c r="AD310" s="520">
        <v>-3.9811818766708882</v>
      </c>
    </row>
    <row r="311" spans="1:30" x14ac:dyDescent="0.3">
      <c r="A311" s="309"/>
      <c r="Y311" s="519"/>
      <c r="Z311" s="520">
        <v>-5.8834733400969217</v>
      </c>
      <c r="AA311" s="520">
        <v>-6.4249354678150441</v>
      </c>
      <c r="AB311" s="520">
        <v>-6.8493080419468839</v>
      </c>
      <c r="AC311" s="520">
        <v>-3.6336769543076457</v>
      </c>
      <c r="AD311" s="520">
        <v>-3.275825009955899</v>
      </c>
    </row>
    <row r="312" spans="1:30" x14ac:dyDescent="0.3">
      <c r="A312" s="309"/>
      <c r="Y312" s="519"/>
      <c r="Z312" s="520">
        <v>-10.25132793908279</v>
      </c>
      <c r="AA312" s="520">
        <v>-6.1387957456382134</v>
      </c>
      <c r="AB312" s="520">
        <v>-6.8493080419468839</v>
      </c>
      <c r="AC312" s="520">
        <v>-8.4534740287406578</v>
      </c>
      <c r="AD312" s="520">
        <v>-3.2479136243525244</v>
      </c>
    </row>
    <row r="313" spans="1:30" x14ac:dyDescent="0.3">
      <c r="A313" s="309"/>
      <c r="Y313" s="519">
        <v>44136</v>
      </c>
      <c r="Z313" s="520">
        <v>-9.5761316757065629</v>
      </c>
      <c r="AA313" s="520">
        <v>-6.3044535362023533</v>
      </c>
      <c r="AB313" s="520">
        <v>-6.8493080419468839</v>
      </c>
      <c r="AC313" s="520">
        <v>-8.1799644486881817</v>
      </c>
      <c r="AD313" s="520">
        <v>-3.1312998289679745</v>
      </c>
    </row>
    <row r="314" spans="1:30" x14ac:dyDescent="0.3">
      <c r="A314" s="309"/>
      <c r="Y314" s="519"/>
      <c r="Z314" s="520">
        <v>-3.5358203323460371</v>
      </c>
      <c r="AA314" s="520">
        <v>-5.9379492757336791</v>
      </c>
      <c r="AB314" s="520">
        <v>-6.8493080419468839</v>
      </c>
      <c r="AC314" s="520">
        <v>2.533426101289237</v>
      </c>
      <c r="AD314" s="520">
        <v>-3.2107210481796602</v>
      </c>
    </row>
    <row r="315" spans="1:30" x14ac:dyDescent="0.3">
      <c r="A315" s="309"/>
      <c r="Y315" s="519"/>
      <c r="Z315" s="520">
        <v>-4.9664059400197509</v>
      </c>
      <c r="AA315" s="520">
        <v>-5.3690764344858399</v>
      </c>
      <c r="AB315" s="520">
        <v>-6.8493080419468839</v>
      </c>
      <c r="AC315" s="520">
        <v>-0.27074910569585597</v>
      </c>
      <c r="AD315" s="520">
        <v>-3.4219823545277115</v>
      </c>
    </row>
    <row r="316" spans="1:30" x14ac:dyDescent="0.3">
      <c r="A316" s="309"/>
      <c r="Y316" s="519"/>
      <c r="Z316" s="520">
        <v>-5.3301357013686346</v>
      </c>
      <c r="AA316" s="520">
        <v>-4.4767875151115133</v>
      </c>
      <c r="AB316" s="520">
        <v>-6.8493080419468839</v>
      </c>
      <c r="AC316" s="520">
        <v>-2.4216824123749632</v>
      </c>
      <c r="AD316" s="520">
        <v>-2.4135708915853291</v>
      </c>
    </row>
    <row r="317" spans="1:30" x14ac:dyDescent="0.3">
      <c r="A317" s="309"/>
      <c r="Y317" s="519"/>
      <c r="Z317" s="520">
        <v>-2.0223500015150599</v>
      </c>
      <c r="AA317" s="520">
        <v>-4.1347570307496131</v>
      </c>
      <c r="AB317" s="520">
        <v>-6.8493080419468839</v>
      </c>
      <c r="AC317" s="520">
        <v>-2.0489264887395535</v>
      </c>
      <c r="AD317" s="520">
        <v>-1.9677874634161259</v>
      </c>
    </row>
    <row r="318" spans="1:30" x14ac:dyDescent="0.3">
      <c r="A318" s="309"/>
      <c r="Y318" s="519"/>
      <c r="Z318" s="520">
        <v>-1.901363451362041</v>
      </c>
      <c r="AA318" s="520">
        <v>-4.8249074079376797</v>
      </c>
      <c r="AB318" s="520">
        <v>-6.8493080419468839</v>
      </c>
      <c r="AC318" s="520">
        <v>-5.1125060987440065</v>
      </c>
      <c r="AD318" s="520">
        <v>-2.8951881132511312</v>
      </c>
    </row>
    <row r="319" spans="1:30" x14ac:dyDescent="0.3">
      <c r="A319" s="309"/>
      <c r="Y319" s="519"/>
      <c r="Z319" s="520">
        <v>-4.0053055034625045</v>
      </c>
      <c r="AA319" s="520">
        <v>-5.2630700999529463</v>
      </c>
      <c r="AB319" s="520">
        <v>-6.8493080419468839</v>
      </c>
      <c r="AC319" s="520">
        <v>-1.3945937881439789</v>
      </c>
      <c r="AD319" s="520">
        <v>-3.6152115654763191</v>
      </c>
    </row>
    <row r="320" spans="1:30" x14ac:dyDescent="0.3">
      <c r="A320" s="309"/>
      <c r="Y320" s="519"/>
      <c r="Z320" s="520">
        <v>-7.1819182851732624</v>
      </c>
      <c r="AA320" s="520">
        <v>-5.5943906951698095</v>
      </c>
      <c r="AB320" s="520">
        <v>-6.8493080419468839</v>
      </c>
      <c r="AC320" s="520">
        <v>-5.0594804515037595</v>
      </c>
      <c r="AD320" s="520">
        <v>-3.8522026117630008</v>
      </c>
    </row>
    <row r="321" spans="1:30" x14ac:dyDescent="0.3">
      <c r="A321" s="309"/>
      <c r="Y321" s="519"/>
      <c r="Z321" s="520">
        <v>-8.366872972662506</v>
      </c>
      <c r="AA321" s="520">
        <v>-6.2301890232845958</v>
      </c>
      <c r="AB321" s="520">
        <v>-6.8493080419468839</v>
      </c>
      <c r="AC321" s="520">
        <v>-3.9583784475558019</v>
      </c>
      <c r="AD321" s="520">
        <v>-4.1407481451976969</v>
      </c>
    </row>
    <row r="322" spans="1:30" x14ac:dyDescent="0.3">
      <c r="A322" s="309"/>
      <c r="Y322" s="519"/>
      <c r="Z322" s="520">
        <v>-8.0335447841266117</v>
      </c>
      <c r="AA322" s="520">
        <v>-6.447719622229525</v>
      </c>
      <c r="AB322" s="520">
        <v>-6.8493080419468839</v>
      </c>
      <c r="AC322" s="520">
        <v>-5.3109132712721703</v>
      </c>
      <c r="AD322" s="520">
        <v>-3.7392403733818571</v>
      </c>
    </row>
    <row r="323" spans="1:30" x14ac:dyDescent="0.3">
      <c r="A323" s="309"/>
      <c r="Y323" s="519"/>
      <c r="Z323" s="520">
        <v>-7.6493798678866813</v>
      </c>
      <c r="AA323" s="520">
        <v>-7.7675300759790655</v>
      </c>
      <c r="AB323" s="520">
        <v>-6.8493080419468839</v>
      </c>
      <c r="AC323" s="520">
        <v>-4.0806197363817347</v>
      </c>
      <c r="AD323" s="520">
        <v>-4.8563302590865884</v>
      </c>
    </row>
    <row r="324" spans="1:30" x14ac:dyDescent="0.3">
      <c r="A324" s="309"/>
      <c r="Y324" s="519"/>
      <c r="Z324" s="520">
        <v>-6.472938298318569</v>
      </c>
      <c r="AA324" s="520">
        <v>-9.1555686197805954</v>
      </c>
      <c r="AB324" s="520">
        <v>-6.8493080419468839</v>
      </c>
      <c r="AC324" s="520">
        <v>-4.0687452227824252</v>
      </c>
      <c r="AD324" s="520">
        <v>-6.0004684106027231</v>
      </c>
    </row>
    <row r="325" spans="1:30" x14ac:dyDescent="0.3">
      <c r="A325" s="309"/>
      <c r="Y325" s="519"/>
      <c r="Z325" s="520">
        <v>-3.4240776439765379</v>
      </c>
      <c r="AA325" s="520">
        <v>-9.1545366300816848</v>
      </c>
      <c r="AB325" s="520">
        <v>-6.8493080419468839</v>
      </c>
      <c r="AC325" s="520">
        <v>-2.3019516960331288</v>
      </c>
      <c r="AD325" s="520">
        <v>-5.5758959670866881</v>
      </c>
    </row>
    <row r="326" spans="1:30" x14ac:dyDescent="0.3">
      <c r="A326" s="309"/>
      <c r="Y326" s="519"/>
      <c r="Z326" s="520">
        <v>-13.243978679709294</v>
      </c>
      <c r="AA326" s="520">
        <v>-9.5650289185026569</v>
      </c>
      <c r="AB326" s="520">
        <v>-6.8493080419468839</v>
      </c>
      <c r="AC326" s="520">
        <v>-9.2142229880770969</v>
      </c>
      <c r="AD326" s="520">
        <v>-5.4250232522086366</v>
      </c>
    </row>
    <row r="327" spans="1:30" x14ac:dyDescent="0.3">
      <c r="A327" s="309"/>
      <c r="Y327" s="519"/>
      <c r="Z327" s="520">
        <v>-16.898188091783975</v>
      </c>
      <c r="AA327" s="520">
        <v>-9.695710581302686</v>
      </c>
      <c r="AB327" s="520">
        <v>-6.8493080419468839</v>
      </c>
      <c r="AC327" s="520">
        <v>-13.068447512116705</v>
      </c>
      <c r="AD327" s="520">
        <v>-5.4577227947942504</v>
      </c>
    </row>
    <row r="328" spans="1:30" x14ac:dyDescent="0.3">
      <c r="A328" s="309"/>
      <c r="Y328" s="519"/>
      <c r="Z328" s="520">
        <v>-8.3596490447701246</v>
      </c>
      <c r="AA328" s="520">
        <v>-10.277356939816888</v>
      </c>
      <c r="AB328" s="520">
        <v>-6.8493080419468839</v>
      </c>
      <c r="AC328" s="520">
        <v>-0.98637134294355633</v>
      </c>
      <c r="AD328" s="520">
        <v>-5.7438593122299517</v>
      </c>
    </row>
    <row r="329" spans="1:30" x14ac:dyDescent="0.3">
      <c r="A329" s="309"/>
      <c r="Y329" s="519"/>
      <c r="Z329" s="520">
        <v>-10.906990803073416</v>
      </c>
      <c r="AA329" s="520">
        <v>-11.136543593700761</v>
      </c>
      <c r="AB329" s="520">
        <v>-6.8493080419468839</v>
      </c>
      <c r="AC329" s="520">
        <v>-4.2548042671258059</v>
      </c>
      <c r="AD329" s="520">
        <v>-6.1175306041843145</v>
      </c>
    </row>
    <row r="330" spans="1:30" x14ac:dyDescent="0.3">
      <c r="A330" s="309"/>
      <c r="Y330" s="519"/>
      <c r="Z330" s="520">
        <v>-8.5641515074868799</v>
      </c>
      <c r="AA330" s="520">
        <v>-11.708545145905225</v>
      </c>
      <c r="AB330" s="520">
        <v>-6.8493080419468839</v>
      </c>
      <c r="AC330" s="520">
        <v>-4.309516534481034</v>
      </c>
      <c r="AD330" s="520">
        <v>-6.9510402583132844</v>
      </c>
    </row>
    <row r="331" spans="1:30" x14ac:dyDescent="0.3">
      <c r="A331" s="309"/>
      <c r="Y331" s="519"/>
      <c r="Z331" s="520">
        <v>-10.54446280791799</v>
      </c>
      <c r="AA331" s="520">
        <v>-11.741958783595473</v>
      </c>
      <c r="AB331" s="520">
        <v>-6.8493080419468839</v>
      </c>
      <c r="AC331" s="520">
        <v>-6.0717008448323355</v>
      </c>
      <c r="AD331" s="520">
        <v>-7.3995597291867687</v>
      </c>
    </row>
    <row r="332" spans="1:30" x14ac:dyDescent="0.3">
      <c r="A332" s="309"/>
      <c r="Y332" s="519"/>
      <c r="Z332" s="520">
        <v>-9.4383842211636324</v>
      </c>
      <c r="AA332" s="520">
        <v>-12.042945921301007</v>
      </c>
      <c r="AB332" s="520">
        <v>-6.8493080419468839</v>
      </c>
      <c r="AC332" s="520">
        <v>-4.9176507397136646</v>
      </c>
      <c r="AD332" s="520">
        <v>-8.547602856316951</v>
      </c>
    </row>
    <row r="333" spans="1:30" x14ac:dyDescent="0.3">
      <c r="A333" s="309"/>
      <c r="Y333" s="519"/>
      <c r="Z333" s="520">
        <v>-17.247989545140552</v>
      </c>
      <c r="AA333" s="520">
        <v>-11.896862117703312</v>
      </c>
      <c r="AB333" s="520">
        <v>-6.8493080419468839</v>
      </c>
      <c r="AC333" s="520">
        <v>-15.048790566979889</v>
      </c>
      <c r="AD333" s="520">
        <v>-9.2949161066781532</v>
      </c>
    </row>
    <row r="334" spans="1:30" x14ac:dyDescent="0.3">
      <c r="A334" s="309"/>
      <c r="Y334" s="519"/>
      <c r="Z334" s="520">
        <v>-17.132083555615708</v>
      </c>
      <c r="AA334" s="520">
        <v>-11.229214048825227</v>
      </c>
      <c r="AB334" s="520">
        <v>-6.8493080419468839</v>
      </c>
      <c r="AC334" s="520">
        <v>-16.208083808231095</v>
      </c>
      <c r="AD334" s="520">
        <v>-9.6393576525837723</v>
      </c>
    </row>
    <row r="335" spans="1:30" x14ac:dyDescent="0.3">
      <c r="A335" s="309"/>
      <c r="Y335" s="519"/>
      <c r="Z335" s="520">
        <v>-10.466559008708867</v>
      </c>
      <c r="AA335" s="520">
        <v>-10.096989688440994</v>
      </c>
      <c r="AB335" s="520">
        <v>-6.8493080419468839</v>
      </c>
      <c r="AC335" s="520">
        <v>-9.022673232854828</v>
      </c>
      <c r="AD335" s="520">
        <v>-9.1420470089674133</v>
      </c>
    </row>
    <row r="336" spans="1:30" x14ac:dyDescent="0.3">
      <c r="A336" s="309"/>
      <c r="Y336" s="519"/>
      <c r="Z336" s="520">
        <v>-9.8844041778895644</v>
      </c>
      <c r="AA336" s="520">
        <v>-8.5083999054888046</v>
      </c>
      <c r="AB336" s="520">
        <v>-6.8493080419468839</v>
      </c>
      <c r="AC336" s="520">
        <v>-9.4859970196542207</v>
      </c>
      <c r="AD336" s="520">
        <v>-8.0292475176486935</v>
      </c>
    </row>
    <row r="337" spans="1:30" x14ac:dyDescent="0.3">
      <c r="A337" s="309"/>
      <c r="Y337" s="519"/>
      <c r="Z337" s="520">
        <v>-3.8906150253402854</v>
      </c>
      <c r="AA337" s="520">
        <v>-7.53307466898426</v>
      </c>
      <c r="AB337" s="520">
        <v>-6.8493080419468839</v>
      </c>
      <c r="AC337" s="520">
        <v>-6.7206073558203769</v>
      </c>
      <c r="AD337" s="520">
        <v>-7.0039317172682729</v>
      </c>
    </row>
    <row r="338" spans="1:30" x14ac:dyDescent="0.3">
      <c r="A338" s="309"/>
      <c r="Y338" s="519"/>
      <c r="Z338" s="520">
        <v>-2.6188922852283447</v>
      </c>
      <c r="AA338" s="520">
        <v>-7.3590364035876537</v>
      </c>
      <c r="AB338" s="520">
        <v>-6.8493080419468839</v>
      </c>
      <c r="AC338" s="520">
        <v>-2.5905263395178224</v>
      </c>
      <c r="AD338" s="520">
        <v>-7.3175798207855154</v>
      </c>
    </row>
    <row r="339" spans="1:30" x14ac:dyDescent="0.3">
      <c r="A339" s="309"/>
      <c r="Y339" s="519"/>
      <c r="Z339" s="520">
        <v>1.6817442595017078</v>
      </c>
      <c r="AA339" s="520">
        <v>-7.9874805632713315</v>
      </c>
      <c r="AB339" s="520">
        <v>-6.8493080419468839</v>
      </c>
      <c r="AC339" s="520">
        <v>2.8719456995173829</v>
      </c>
      <c r="AD339" s="520">
        <v>-7.6829988943502689</v>
      </c>
    </row>
    <row r="340" spans="1:30" x14ac:dyDescent="0.3">
      <c r="A340" s="309"/>
      <c r="Y340" s="519"/>
      <c r="Z340" s="520">
        <v>-10.420712889608744</v>
      </c>
      <c r="AA340" s="520">
        <v>-8.7120264682000972</v>
      </c>
      <c r="AB340" s="520">
        <v>-6.8493080419468839</v>
      </c>
      <c r="AC340" s="520">
        <v>-7.8715799643169504</v>
      </c>
      <c r="AD340" s="520">
        <v>-7.8603900221637968</v>
      </c>
    </row>
    <row r="341" spans="1:30" x14ac:dyDescent="0.3">
      <c r="A341" s="309"/>
      <c r="Y341" s="519"/>
      <c r="Z341" s="520">
        <v>-15.913815697839485</v>
      </c>
      <c r="AA341" s="520">
        <v>-8.9639762672865313</v>
      </c>
      <c r="AB341" s="520">
        <v>-6.8493080419468839</v>
      </c>
      <c r="AC341" s="520">
        <v>-18.403620532851789</v>
      </c>
      <c r="AD341" s="520">
        <v>-7.8133658141355591</v>
      </c>
    </row>
    <row r="342" spans="1:30" x14ac:dyDescent="0.3">
      <c r="A342" s="309"/>
      <c r="Y342" s="519"/>
      <c r="Z342" s="520">
        <v>-14.865668126494599</v>
      </c>
      <c r="AA342" s="520">
        <v>-9.0632516891297605</v>
      </c>
      <c r="AB342" s="520">
        <v>-6.8493080419468839</v>
      </c>
      <c r="AC342" s="520">
        <v>-11.580606747808105</v>
      </c>
      <c r="AD342" s="520">
        <v>-7.8903566201483484</v>
      </c>
    </row>
    <row r="343" spans="1:30" x14ac:dyDescent="0.3">
      <c r="A343" s="309"/>
      <c r="Y343" s="519">
        <v>44166</v>
      </c>
      <c r="Z343" s="520">
        <v>-14.95622551239093</v>
      </c>
      <c r="AA343" s="520">
        <v>-9.5668105002590487</v>
      </c>
      <c r="AB343" s="520">
        <v>-6.8493080419468839</v>
      </c>
      <c r="AC343" s="520">
        <v>-10.727734914348915</v>
      </c>
      <c r="AD343" s="520">
        <v>-8.5206223864298636</v>
      </c>
    </row>
    <row r="344" spans="1:30" x14ac:dyDescent="0.3">
      <c r="A344" s="309"/>
      <c r="Y344" s="519"/>
      <c r="Z344" s="520">
        <v>-5.6542636189453219</v>
      </c>
      <c r="AA344" s="520">
        <v>-9.1537219042046321</v>
      </c>
      <c r="AB344" s="520">
        <v>-6.8493080419468839</v>
      </c>
      <c r="AC344" s="520">
        <v>-6.3914378996227157</v>
      </c>
      <c r="AD344" s="520">
        <v>-8.285420078687352</v>
      </c>
    </row>
    <row r="345" spans="1:30" x14ac:dyDescent="0.3">
      <c r="A345" s="309"/>
      <c r="Y345" s="519"/>
      <c r="Z345" s="520">
        <v>-3.3138202381309489</v>
      </c>
      <c r="AA345" s="520">
        <v>-8.2893881978664066</v>
      </c>
      <c r="AB345" s="520">
        <v>-6.8493080419468839</v>
      </c>
      <c r="AC345" s="520">
        <v>-3.1294619816073492</v>
      </c>
      <c r="AD345" s="520">
        <v>-6.6792474187711361</v>
      </c>
    </row>
    <row r="346" spans="1:30" x14ac:dyDescent="0.3">
      <c r="A346" s="309"/>
      <c r="Y346" s="519"/>
      <c r="Z346" s="520">
        <v>-1.84316741840331</v>
      </c>
      <c r="AA346" s="520">
        <v>-7.847382164095472</v>
      </c>
      <c r="AB346" s="520">
        <v>-6.8493080419468839</v>
      </c>
      <c r="AC346" s="520">
        <v>-1.5399146644532209</v>
      </c>
      <c r="AD346" s="520">
        <v>-6.3426954585630098</v>
      </c>
    </row>
    <row r="347" spans="1:30" x14ac:dyDescent="0.3">
      <c r="A347" s="309"/>
      <c r="Y347" s="519"/>
      <c r="Z347" s="520">
        <v>-7.5290927172278224</v>
      </c>
      <c r="AA347" s="520">
        <v>-7.6015157368884712</v>
      </c>
      <c r="AB347" s="520">
        <v>-6.8493080419468839</v>
      </c>
      <c r="AC347" s="520">
        <v>-6.2251638101193691</v>
      </c>
      <c r="AD347" s="520">
        <v>-5.8235610948259096</v>
      </c>
    </row>
    <row r="348" spans="1:30" x14ac:dyDescent="0.3">
      <c r="A348" s="309"/>
      <c r="Y348" s="519"/>
      <c r="Z348" s="520">
        <v>-9.8634797534719123</v>
      </c>
      <c r="AA348" s="520">
        <v>-7.1044703337223893</v>
      </c>
      <c r="AB348" s="520">
        <v>-6.8493080419468839</v>
      </c>
      <c r="AC348" s="520">
        <v>-7.1604119134382813</v>
      </c>
      <c r="AD348" s="520">
        <v>-4.7139395894837675</v>
      </c>
    </row>
    <row r="349" spans="1:30" x14ac:dyDescent="0.3">
      <c r="A349" s="309"/>
      <c r="Y349" s="519"/>
      <c r="Z349" s="520">
        <v>-11.771625890098056</v>
      </c>
      <c r="AA349" s="520">
        <v>-7.2241235567019091</v>
      </c>
      <c r="AB349" s="520">
        <v>-6.8493080419468839</v>
      </c>
      <c r="AC349" s="520">
        <v>-9.22474302635122</v>
      </c>
      <c r="AD349" s="520">
        <v>-4.2714832804555511</v>
      </c>
    </row>
    <row r="350" spans="1:30" x14ac:dyDescent="0.3">
      <c r="A350" s="309"/>
      <c r="Y350" s="519"/>
      <c r="Z350" s="520">
        <v>-13.235160521941918</v>
      </c>
      <c r="AA350" s="520">
        <v>-7.658037826622798</v>
      </c>
      <c r="AB350" s="520">
        <v>-6.8493080419468839</v>
      </c>
      <c r="AC350" s="520">
        <v>-7.0937943681892079</v>
      </c>
      <c r="AD350" s="520">
        <v>-4.216194981345132</v>
      </c>
    </row>
    <row r="351" spans="1:30" x14ac:dyDescent="0.3">
      <c r="A351" s="309"/>
      <c r="Y351" s="519"/>
      <c r="Z351" s="520">
        <v>-2.1749457967827546</v>
      </c>
      <c r="AA351" s="520">
        <v>-8.0214874405884178</v>
      </c>
      <c r="AB351" s="520">
        <v>-6.8493080419468839</v>
      </c>
      <c r="AC351" s="520">
        <v>1.3759126377722737</v>
      </c>
      <c r="AD351" s="520">
        <v>-4.3010800340993161</v>
      </c>
    </row>
    <row r="352" spans="1:30" x14ac:dyDescent="0.3">
      <c r="A352" s="309"/>
      <c r="Y352" s="519"/>
      <c r="Z352" s="520">
        <v>-4.1513927989875956</v>
      </c>
      <c r="AA352" s="520">
        <v>-7.9806593098243965</v>
      </c>
      <c r="AB352" s="520">
        <v>-6.8493080419468839</v>
      </c>
      <c r="AC352" s="520">
        <v>-3.2267818409835058E-2</v>
      </c>
      <c r="AD352" s="520">
        <v>-4.5918903331298493</v>
      </c>
    </row>
    <row r="353" spans="1:30" x14ac:dyDescent="0.3">
      <c r="A353" s="309"/>
      <c r="Y353" s="519"/>
      <c r="Z353" s="520">
        <v>-4.8805673078495406</v>
      </c>
      <c r="AA353" s="520">
        <v>-6.7956691319202944</v>
      </c>
      <c r="AB353" s="520">
        <v>-6.8493080419468839</v>
      </c>
      <c r="AC353" s="520">
        <v>-1.1528965706802836</v>
      </c>
      <c r="AD353" s="520">
        <v>-3.496709153242977</v>
      </c>
    </row>
    <row r="354" spans="1:30" x14ac:dyDescent="0.3">
      <c r="A354" s="309"/>
      <c r="Y354" s="519"/>
      <c r="Z354" s="520">
        <v>-10.073240014987148</v>
      </c>
      <c r="AA354" s="520">
        <v>-5.2766566502713275</v>
      </c>
      <c r="AB354" s="520">
        <v>-6.8493080419468839</v>
      </c>
      <c r="AC354" s="520">
        <v>-6.8193591793986599</v>
      </c>
      <c r="AD354" s="520">
        <v>-2.7264209576866847</v>
      </c>
    </row>
    <row r="355" spans="1:30" x14ac:dyDescent="0.3">
      <c r="A355" s="309"/>
      <c r="Y355" s="519"/>
      <c r="Z355" s="520">
        <v>-9.5776828381237635</v>
      </c>
      <c r="AA355" s="520">
        <v>-5.5282471473103341</v>
      </c>
      <c r="AB355" s="520">
        <v>-6.8493080419468839</v>
      </c>
      <c r="AC355" s="520">
        <v>-9.1960840066520149</v>
      </c>
      <c r="AD355" s="520">
        <v>-2.7992281459092152</v>
      </c>
    </row>
    <row r="356" spans="1:30" x14ac:dyDescent="0.3">
      <c r="A356" s="309"/>
      <c r="Y356" s="519"/>
      <c r="Z356" s="520">
        <v>-3.4766946447693465</v>
      </c>
      <c r="AA356" s="520">
        <v>-5.2174974847271844</v>
      </c>
      <c r="AB356" s="520">
        <v>-6.8493080419468839</v>
      </c>
      <c r="AC356" s="520">
        <v>-1.5584747671431103</v>
      </c>
      <c r="AD356" s="520">
        <v>-2.9956838363024536</v>
      </c>
    </row>
    <row r="357" spans="1:30" x14ac:dyDescent="0.3">
      <c r="A357" s="309"/>
      <c r="Y357" s="519"/>
      <c r="Z357" s="520">
        <v>-2.6020731503991432</v>
      </c>
      <c r="AA357" s="520">
        <v>-4.6103271204948948</v>
      </c>
      <c r="AB357" s="520">
        <v>-6.8493080419468839</v>
      </c>
      <c r="AC357" s="520">
        <v>-1.7017769992951628</v>
      </c>
      <c r="AD357" s="520">
        <v>-3.0077950869823775</v>
      </c>
    </row>
    <row r="358" spans="1:30" x14ac:dyDescent="0.3">
      <c r="A358" s="309"/>
      <c r="Y358" s="519"/>
      <c r="Z358" s="520">
        <v>-3.9360792760558048</v>
      </c>
      <c r="AA358" s="520">
        <v>-3.5316279723609472</v>
      </c>
      <c r="AB358" s="520">
        <v>-6.8493080419468839</v>
      </c>
      <c r="AC358" s="520">
        <v>0.86626232021455962</v>
      </c>
      <c r="AD358" s="520">
        <v>-2.7177565103319545</v>
      </c>
    </row>
    <row r="359" spans="1:30" x14ac:dyDescent="0.3">
      <c r="A359" s="309"/>
      <c r="Y359" s="519"/>
      <c r="Z359" s="520">
        <v>-1.9761451609055447</v>
      </c>
      <c r="AA359" s="520">
        <v>-2.8590376959168986</v>
      </c>
      <c r="AB359" s="520">
        <v>-6.8493080419468839</v>
      </c>
      <c r="AC359" s="520">
        <v>-1.4074576511625025</v>
      </c>
      <c r="AD359" s="520">
        <v>-2.248419068023265</v>
      </c>
    </row>
    <row r="360" spans="1:30" x14ac:dyDescent="0.3">
      <c r="A360" s="309"/>
      <c r="Y360" s="519"/>
      <c r="Z360" s="520">
        <v>-0.63037475822351607</v>
      </c>
      <c r="AA360" s="520">
        <v>-2.2316523326066648</v>
      </c>
      <c r="AB360" s="520">
        <v>-6.8493080419468839</v>
      </c>
      <c r="AC360" s="520">
        <v>-1.2376753254397528</v>
      </c>
      <c r="AD360" s="520">
        <v>-1.9478319349487887</v>
      </c>
    </row>
    <row r="361" spans="1:30" x14ac:dyDescent="0.3">
      <c r="A361" s="309"/>
      <c r="Y361" s="519"/>
      <c r="Z361" s="520">
        <v>-2.5223459780495112</v>
      </c>
      <c r="AA361" s="520">
        <v>-1.775315362867165</v>
      </c>
      <c r="AB361" s="520">
        <v>-6.8493080419468839</v>
      </c>
      <c r="AC361" s="520">
        <v>-4.7890891428456968</v>
      </c>
      <c r="AD361" s="520">
        <v>-1.6790416636004843</v>
      </c>
    </row>
    <row r="362" spans="1:30" x14ac:dyDescent="0.3">
      <c r="A362" s="309"/>
      <c r="Y362" s="519"/>
      <c r="Z362" s="520">
        <v>-4.86955090301542</v>
      </c>
      <c r="AA362" s="520">
        <v>-0.83883612240842209</v>
      </c>
      <c r="AB362" s="520">
        <v>-6.8493080419468839</v>
      </c>
      <c r="AC362" s="520">
        <v>-5.9107219104911906</v>
      </c>
      <c r="AD362" s="520">
        <v>-1.5603700260917361</v>
      </c>
    </row>
    <row r="363" spans="1:30" x14ac:dyDescent="0.3">
      <c r="A363" s="309"/>
      <c r="Y363" s="519"/>
      <c r="Z363" s="520">
        <v>0.91500289840228488</v>
      </c>
      <c r="AA363" s="520">
        <v>-0.57262939617828246</v>
      </c>
      <c r="AB363" s="520">
        <v>-6.8493080419468839</v>
      </c>
      <c r="AC363" s="520">
        <v>0.54563516437822557</v>
      </c>
      <c r="AD363" s="520">
        <v>-0.89165531415578614</v>
      </c>
    </row>
    <row r="364" spans="1:30" x14ac:dyDescent="0.3">
      <c r="A364" s="309"/>
      <c r="Y364" s="519"/>
      <c r="Z364" s="520">
        <v>0.59228563777735688</v>
      </c>
      <c r="AA364" s="520">
        <v>-1.3923882994425214</v>
      </c>
      <c r="AB364" s="520">
        <v>-6.8493080419468839</v>
      </c>
      <c r="AC364" s="520">
        <v>0.17975490014296724</v>
      </c>
      <c r="AD364" s="520">
        <v>-1.4518850892196764</v>
      </c>
    </row>
    <row r="365" spans="1:30" x14ac:dyDescent="0.3">
      <c r="A365" s="309"/>
      <c r="Y365" s="519"/>
      <c r="Z365" s="520">
        <v>2.6192754071553965</v>
      </c>
      <c r="AA365" s="520">
        <v>-0.83101313079018391</v>
      </c>
      <c r="AB365" s="520">
        <v>-6.8493080419468839</v>
      </c>
      <c r="AC365" s="520">
        <v>1.6969637827757964</v>
      </c>
      <c r="AD365" s="520">
        <v>-0.96973068858066414</v>
      </c>
    </row>
    <row r="366" spans="1:30" x14ac:dyDescent="0.3">
      <c r="A366" s="309"/>
      <c r="Y366" s="519"/>
      <c r="Z366" s="520">
        <v>-0.1126980772945676</v>
      </c>
      <c r="AA366" s="520">
        <v>0.58846789444475733</v>
      </c>
      <c r="AB366" s="520">
        <v>-6.8493080419468839</v>
      </c>
      <c r="AC366" s="520">
        <v>3.2735453323891477</v>
      </c>
      <c r="AD366" s="520">
        <v>0.4336494305533693</v>
      </c>
    </row>
    <row r="367" spans="1:30" x14ac:dyDescent="0.3">
      <c r="A367" s="309"/>
      <c r="Y367" s="519"/>
      <c r="Z367" s="520">
        <v>-6.3686870810731886</v>
      </c>
      <c r="AA367" s="520">
        <v>0.10613966334864575</v>
      </c>
      <c r="AB367" s="520">
        <v>-6.8493080419468839</v>
      </c>
      <c r="AC367" s="520">
        <v>-5.1592837508869849</v>
      </c>
      <c r="AD367" s="520">
        <v>0.39641006484663216</v>
      </c>
    </row>
    <row r="368" spans="1:30" x14ac:dyDescent="0.3">
      <c r="A368" s="309"/>
      <c r="Y368" s="519"/>
      <c r="Z368" s="520">
        <v>1.4072802025168496</v>
      </c>
      <c r="AA368" s="520">
        <v>0.31594916288726566</v>
      </c>
      <c r="AB368" s="520">
        <v>-6.8493080419468839</v>
      </c>
      <c r="AC368" s="520">
        <v>-1.4140083383726108</v>
      </c>
      <c r="AD368" s="520">
        <v>0.2988049689688706</v>
      </c>
    </row>
    <row r="369" spans="1:30" x14ac:dyDescent="0.3">
      <c r="A369" s="309"/>
      <c r="Y369" s="519"/>
      <c r="Z369" s="520">
        <v>5.0668162736291702</v>
      </c>
      <c r="AA369" s="520">
        <v>0.24562298507836294</v>
      </c>
      <c r="AB369" s="520">
        <v>-6.8493080419468839</v>
      </c>
      <c r="AC369" s="520">
        <v>3.9129389234470437</v>
      </c>
      <c r="AD369" s="520">
        <v>0.69980102227077012</v>
      </c>
    </row>
    <row r="370" spans="1:30" x14ac:dyDescent="0.3">
      <c r="A370" s="309"/>
      <c r="Y370" s="519"/>
      <c r="Z370" s="520">
        <v>-2.4612947192704966</v>
      </c>
      <c r="AA370" s="520">
        <v>7.8027796798627716E-2</v>
      </c>
      <c r="AB370" s="520">
        <v>-6.8493080419468839</v>
      </c>
      <c r="AC370" s="520">
        <v>0.28495960443106583</v>
      </c>
      <c r="AD370" s="520">
        <v>0.65386345830245518</v>
      </c>
    </row>
    <row r="371" spans="1:30" x14ac:dyDescent="0.3">
      <c r="A371" s="309"/>
      <c r="Y371" s="519"/>
      <c r="Z371" s="520">
        <v>2.060952134547696</v>
      </c>
      <c r="AA371" s="520">
        <v>-1.3320232575346318</v>
      </c>
      <c r="AB371" s="520">
        <v>-6.8493080419468839</v>
      </c>
      <c r="AC371" s="520">
        <v>-0.50348077100136379</v>
      </c>
      <c r="AD371" s="520">
        <v>-0.59987693273237952</v>
      </c>
    </row>
    <row r="372" spans="1:30" x14ac:dyDescent="0.3">
      <c r="A372" s="309"/>
      <c r="Y372" s="519"/>
      <c r="Z372" s="520">
        <v>2.1269921624930772</v>
      </c>
      <c r="AA372" s="520">
        <v>-3.2833713449751065</v>
      </c>
      <c r="AB372" s="520">
        <v>-6.8493080419468839</v>
      </c>
      <c r="AC372" s="520">
        <v>4.5039361558890931</v>
      </c>
      <c r="AD372" s="520">
        <v>-2.0054500422532038</v>
      </c>
    </row>
    <row r="373" spans="1:30" x14ac:dyDescent="0.3">
      <c r="A373" s="309"/>
      <c r="Y373" s="519"/>
      <c r="Z373" s="520">
        <v>-1.2858643952527138</v>
      </c>
      <c r="AA373" s="520">
        <v>-5.2999956997051232</v>
      </c>
      <c r="AB373" s="520">
        <v>-6.8493080419468839</v>
      </c>
      <c r="AC373" s="520">
        <v>2.9519823846109432</v>
      </c>
      <c r="AD373" s="520">
        <v>-4.1090581953193874</v>
      </c>
    </row>
    <row r="374" spans="1:30" x14ac:dyDescent="0.3">
      <c r="A374" s="309"/>
      <c r="Y374" s="519">
        <v>44197</v>
      </c>
      <c r="Z374" s="520">
        <v>-16.239044461406007</v>
      </c>
      <c r="AA374" s="520">
        <v>-5.1783068355935162</v>
      </c>
      <c r="AB374" s="520">
        <v>-5.3279461359399534</v>
      </c>
      <c r="AC374" s="520">
        <v>-13.935466488130828</v>
      </c>
      <c r="AD374" s="520">
        <v>-4.6397018608874401</v>
      </c>
    </row>
    <row r="375" spans="1:30" x14ac:dyDescent="0.3">
      <c r="A375" s="309"/>
      <c r="Y375" s="519"/>
      <c r="Z375" s="520">
        <v>-12.252156409566473</v>
      </c>
      <c r="AA375" s="520">
        <v>-5.9955533126743461</v>
      </c>
      <c r="AB375" s="520">
        <v>-5.3279461359399534</v>
      </c>
      <c r="AC375" s="520">
        <v>-11.253020105018379</v>
      </c>
      <c r="AD375" s="520">
        <v>-4.8335961015442006</v>
      </c>
    </row>
    <row r="376" spans="1:30" x14ac:dyDescent="0.3">
      <c r="A376" s="309"/>
      <c r="Y376" s="519"/>
      <c r="Z376" s="520">
        <v>-9.0495542094809416</v>
      </c>
      <c r="AA376" s="520">
        <v>-6.8202599902665453</v>
      </c>
      <c r="AB376" s="520">
        <v>-5.3279461359399534</v>
      </c>
      <c r="AC376" s="520">
        <v>-10.812318148016246</v>
      </c>
      <c r="AD376" s="520">
        <v>-5.8683270586358782</v>
      </c>
    </row>
    <row r="377" spans="1:30" x14ac:dyDescent="0.3">
      <c r="A377" s="309"/>
      <c r="Y377" s="519"/>
      <c r="Z377" s="520">
        <v>-1.6094726704892499</v>
      </c>
      <c r="AA377" s="520">
        <v>-7.3988446744464058</v>
      </c>
      <c r="AB377" s="520">
        <v>-5.3279461359399534</v>
      </c>
      <c r="AC377" s="520">
        <v>-3.4295460545452983</v>
      </c>
      <c r="AD377" s="520">
        <v>-7.0958821449727401</v>
      </c>
    </row>
    <row r="378" spans="1:30" x14ac:dyDescent="0.3">
      <c r="A378" s="309"/>
      <c r="Y378" s="519"/>
      <c r="Z378" s="520">
        <v>-3.6597732050181198</v>
      </c>
      <c r="AA378" s="520">
        <v>-5.1732577071587071</v>
      </c>
      <c r="AB378" s="520">
        <v>-5.3279461359399534</v>
      </c>
      <c r="AC378" s="520">
        <v>-1.8607404555986875</v>
      </c>
      <c r="AD378" s="520">
        <v>-5.0714119294868185</v>
      </c>
    </row>
    <row r="379" spans="1:30" x14ac:dyDescent="0.3">
      <c r="A379" s="309"/>
      <c r="Y379" s="519"/>
      <c r="Z379" s="520">
        <v>-3.6459545806523188</v>
      </c>
      <c r="AA379" s="520">
        <v>-4.5195325277152358</v>
      </c>
      <c r="AB379" s="520">
        <v>-5.3279461359399534</v>
      </c>
      <c r="AC379" s="520">
        <v>-2.7391805437526529</v>
      </c>
      <c r="AD379" s="520">
        <v>-4.0998279236227644</v>
      </c>
    </row>
    <row r="380" spans="1:30" x14ac:dyDescent="0.3">
      <c r="A380" s="309"/>
      <c r="Y380" s="519"/>
      <c r="Z380" s="520">
        <v>-5.3359571845117344</v>
      </c>
      <c r="AA380" s="520">
        <v>-4.7121310950316673</v>
      </c>
      <c r="AB380" s="520">
        <v>-5.3279461359399534</v>
      </c>
      <c r="AC380" s="520">
        <v>-5.6409032197470879</v>
      </c>
      <c r="AD380" s="520">
        <v>-3.8748710563534154</v>
      </c>
    </row>
    <row r="381" spans="1:30" x14ac:dyDescent="0.3">
      <c r="A381" s="309"/>
      <c r="Y381" s="519"/>
      <c r="Z381" s="520">
        <v>-0.65993569039211641</v>
      </c>
      <c r="AA381" s="520">
        <v>-4.6827464074670102</v>
      </c>
      <c r="AB381" s="520">
        <v>-5.3279461359399534</v>
      </c>
      <c r="AC381" s="520">
        <v>0.23582502027062446</v>
      </c>
      <c r="AD381" s="520">
        <v>-3.2779198510999055</v>
      </c>
    </row>
    <row r="382" spans="1:30" x14ac:dyDescent="0.3">
      <c r="A382" s="309"/>
      <c r="Y382" s="519"/>
      <c r="Z382" s="520">
        <v>-7.6760801534621663</v>
      </c>
      <c r="AA382" s="520">
        <v>-4.4261431524749186</v>
      </c>
      <c r="AB382" s="520">
        <v>-5.3279461359399534</v>
      </c>
      <c r="AC382" s="520">
        <v>-4.4519320639700055</v>
      </c>
      <c r="AD382" s="520">
        <v>-2.8686240812645201</v>
      </c>
    </row>
    <row r="383" spans="1:30" x14ac:dyDescent="0.3">
      <c r="A383" s="309"/>
      <c r="Y383" s="519"/>
      <c r="Z383" s="520">
        <v>-10.39774418069597</v>
      </c>
      <c r="AA383" s="520">
        <v>-3.8845896381989862</v>
      </c>
      <c r="AB383" s="520">
        <v>-5.3279461359399534</v>
      </c>
      <c r="AC383" s="520">
        <v>-9.2376200771307992</v>
      </c>
      <c r="AD383" s="520">
        <v>-2.0823133454089588</v>
      </c>
    </row>
    <row r="384" spans="1:30" x14ac:dyDescent="0.3">
      <c r="A384" s="309"/>
      <c r="Y384" s="519"/>
      <c r="Z384" s="520">
        <v>-1.4037798575366549</v>
      </c>
      <c r="AA384" s="520">
        <v>-2.989151536377098</v>
      </c>
      <c r="AB384" s="520">
        <v>-5.3279461359399534</v>
      </c>
      <c r="AC384" s="520">
        <v>0.74911238222927068</v>
      </c>
      <c r="AD384" s="520">
        <v>-0.99603863400782955</v>
      </c>
    </row>
    <row r="385" spans="1:30" x14ac:dyDescent="0.3">
      <c r="A385" s="309"/>
      <c r="Y385" s="519"/>
      <c r="Z385" s="520">
        <v>-1.8635504200734689</v>
      </c>
      <c r="AA385" s="520">
        <v>-3.9978343666739042</v>
      </c>
      <c r="AB385" s="520">
        <v>-5.3279461359399534</v>
      </c>
      <c r="AC385" s="520">
        <v>1.0043299332490108</v>
      </c>
      <c r="AD385" s="520">
        <v>-1.9339023457625149</v>
      </c>
    </row>
    <row r="386" spans="1:30" x14ac:dyDescent="0.3">
      <c r="A386" s="309"/>
      <c r="Y386" s="519"/>
      <c r="Z386" s="520">
        <v>0.14492001927920928</v>
      </c>
      <c r="AA386" s="520">
        <v>-4.5585077731712085</v>
      </c>
      <c r="AB386" s="520">
        <v>-5.3279461359399534</v>
      </c>
      <c r="AC386" s="520">
        <v>2.7649946072362752</v>
      </c>
      <c r="AD386" s="520">
        <v>-2.7341103729597114</v>
      </c>
    </row>
    <row r="387" spans="1:30" x14ac:dyDescent="0.3">
      <c r="A387" s="309"/>
      <c r="Y387" s="519"/>
      <c r="Z387" s="520">
        <v>0.93210952824147864</v>
      </c>
      <c r="AA387" s="520">
        <v>-4.7311293078881453</v>
      </c>
      <c r="AB387" s="520">
        <v>-5.3279461359399534</v>
      </c>
      <c r="AC387" s="520">
        <v>1.963019760060817</v>
      </c>
      <c r="AD387" s="520">
        <v>-3.0563386653744238</v>
      </c>
    </row>
    <row r="388" spans="1:30" x14ac:dyDescent="0.3">
      <c r="A388" s="309"/>
      <c r="Y388" s="519"/>
      <c r="Z388" s="520">
        <v>-7.7207155024697567</v>
      </c>
      <c r="AA388" s="520">
        <v>-5.5509459303868383</v>
      </c>
      <c r="AB388" s="520">
        <v>-5.3279461359399534</v>
      </c>
      <c r="AC388" s="520">
        <v>-6.3292209620121724</v>
      </c>
      <c r="AD388" s="520">
        <v>-4.2430667050943702</v>
      </c>
    </row>
    <row r="389" spans="1:30" x14ac:dyDescent="0.3">
      <c r="A389" s="309"/>
      <c r="Y389" s="519"/>
      <c r="Z389" s="520">
        <v>-11.600793998943297</v>
      </c>
      <c r="AA389" s="520">
        <v>-6.9162289207277983</v>
      </c>
      <c r="AB389" s="520">
        <v>-5.3279461359399534</v>
      </c>
      <c r="AC389" s="520">
        <v>-10.053388254350381</v>
      </c>
      <c r="AD389" s="520">
        <v>-5.7953339840800089</v>
      </c>
    </row>
    <row r="390" spans="1:30" x14ac:dyDescent="0.3">
      <c r="A390" s="309"/>
      <c r="Y390" s="519"/>
      <c r="Z390" s="520">
        <v>-11.606094923714533</v>
      </c>
      <c r="AA390" s="520">
        <v>-8.578814390919197</v>
      </c>
      <c r="AB390" s="520">
        <v>-5.3279461359399534</v>
      </c>
      <c r="AC390" s="520">
        <v>-11.493218124033788</v>
      </c>
      <c r="AD390" s="520">
        <v>-7.2098561726800323</v>
      </c>
    </row>
    <row r="391" spans="1:30" x14ac:dyDescent="0.3">
      <c r="A391" s="309"/>
      <c r="Y391" s="519"/>
      <c r="Z391" s="520">
        <v>-7.1424962150274993</v>
      </c>
      <c r="AA391" s="520">
        <v>-10.407063321429037</v>
      </c>
      <c r="AB391" s="520">
        <v>-5.3279461359399534</v>
      </c>
      <c r="AC391" s="520">
        <v>-7.5579838958103522</v>
      </c>
      <c r="AD391" s="520">
        <v>-8.9537145941414451</v>
      </c>
    </row>
    <row r="392" spans="1:30" x14ac:dyDescent="0.3">
      <c r="A392" s="309"/>
      <c r="Y392" s="519"/>
      <c r="Z392" s="520">
        <v>-11.420531352460197</v>
      </c>
      <c r="AA392" s="520">
        <v>-10.750390711344894</v>
      </c>
      <c r="AB392" s="520">
        <v>-5.3279461359399534</v>
      </c>
      <c r="AC392" s="520">
        <v>-9.8615410196504598</v>
      </c>
      <c r="AD392" s="520">
        <v>-9.3526092356714958</v>
      </c>
    </row>
    <row r="393" spans="1:30" x14ac:dyDescent="0.3">
      <c r="A393" s="309"/>
      <c r="Y393" s="519"/>
      <c r="Z393" s="520">
        <v>-11.493178272060574</v>
      </c>
      <c r="AA393" s="520">
        <v>-11.159520067247389</v>
      </c>
      <c r="AB393" s="520">
        <v>-5.3279461359399534</v>
      </c>
      <c r="AC393" s="520">
        <v>-7.1366607129638879</v>
      </c>
      <c r="AD393" s="520">
        <v>-9.5539795718424774</v>
      </c>
    </row>
    <row r="394" spans="1:30" x14ac:dyDescent="0.3">
      <c r="A394" s="309"/>
      <c r="Y394" s="519"/>
      <c r="Z394" s="520">
        <v>-11.865632985327402</v>
      </c>
      <c r="AA394" s="520">
        <v>-11.681494895633863</v>
      </c>
      <c r="AB394" s="520">
        <v>-5.3279461359399534</v>
      </c>
      <c r="AC394" s="520">
        <v>-10.243989190169074</v>
      </c>
      <c r="AD394" s="520">
        <v>-9.5938239348296968</v>
      </c>
    </row>
    <row r="395" spans="1:30" x14ac:dyDescent="0.3">
      <c r="A395" s="309"/>
      <c r="Y395" s="519"/>
      <c r="Z395" s="520">
        <v>-10.12400723188075</v>
      </c>
      <c r="AA395" s="520">
        <v>-11.687135980201404</v>
      </c>
      <c r="AB395" s="520">
        <v>-5.3279461359399534</v>
      </c>
      <c r="AC395" s="520">
        <v>-9.1214834527225293</v>
      </c>
      <c r="AD395" s="520">
        <v>-8.9541999631790929</v>
      </c>
    </row>
    <row r="396" spans="1:30" x14ac:dyDescent="0.3">
      <c r="A396" s="309"/>
      <c r="Y396" s="519"/>
      <c r="Z396" s="520">
        <v>-14.464699490260772</v>
      </c>
      <c r="AA396" s="520">
        <v>-11.951069893711107</v>
      </c>
      <c r="AB396" s="520">
        <v>-5.3279461359399534</v>
      </c>
      <c r="AC396" s="520">
        <v>-11.462980607547252</v>
      </c>
      <c r="AD396" s="520">
        <v>-8.7975431255864205</v>
      </c>
    </row>
    <row r="397" spans="1:30" x14ac:dyDescent="0.3">
      <c r="A397" s="309"/>
      <c r="Y397" s="519"/>
      <c r="Z397" s="520">
        <v>-15.259918722419851</v>
      </c>
      <c r="AA397" s="520">
        <v>-11.510653928486443</v>
      </c>
      <c r="AB397" s="520">
        <v>-5.3279461359399534</v>
      </c>
      <c r="AC397" s="520">
        <v>-11.772128664944319</v>
      </c>
      <c r="AD397" s="520">
        <v>-8.5753882504152674</v>
      </c>
    </row>
    <row r="398" spans="1:30" x14ac:dyDescent="0.3">
      <c r="A398" s="309"/>
      <c r="Y398" s="519"/>
      <c r="Z398" s="520">
        <v>-7.1819838070002788</v>
      </c>
      <c r="AA398" s="520">
        <v>-10.851289727295917</v>
      </c>
      <c r="AB398" s="520">
        <v>-5.3279461359399534</v>
      </c>
      <c r="AC398" s="520">
        <v>-3.0806160942561291</v>
      </c>
      <c r="AD398" s="520">
        <v>-8.0503861261533789</v>
      </c>
    </row>
    <row r="399" spans="1:30" x14ac:dyDescent="0.3">
      <c r="A399" s="309"/>
      <c r="Y399" s="519"/>
      <c r="Z399" s="520">
        <v>-13.268068747028119</v>
      </c>
      <c r="AA399" s="520">
        <v>-10.708652383882979</v>
      </c>
      <c r="AB399" s="520">
        <v>-5.3279461359399534</v>
      </c>
      <c r="AC399" s="520">
        <v>-8.7649431565017579</v>
      </c>
      <c r="AD399" s="520">
        <v>-7.8072427584556676</v>
      </c>
    </row>
    <row r="400" spans="1:30" x14ac:dyDescent="0.3">
      <c r="A400" s="309"/>
      <c r="Y400" s="519"/>
      <c r="Z400" s="520">
        <v>-8.4102665154879208</v>
      </c>
      <c r="AA400" s="520">
        <v>-10.608035644693585</v>
      </c>
      <c r="AB400" s="520">
        <v>-5.3279461359399534</v>
      </c>
      <c r="AC400" s="520">
        <v>-5.5815765867658058</v>
      </c>
      <c r="AD400" s="520">
        <v>-7.7512286515855777</v>
      </c>
    </row>
    <row r="401" spans="1:30" x14ac:dyDescent="0.3">
      <c r="A401" s="309"/>
      <c r="Y401" s="519"/>
      <c r="Z401" s="520">
        <v>-7.2500835769937222</v>
      </c>
      <c r="AA401" s="520">
        <v>-11.089764798435706</v>
      </c>
      <c r="AB401" s="520">
        <v>-5.3279461359399534</v>
      </c>
      <c r="AC401" s="520">
        <v>-6.5689743203358546</v>
      </c>
      <c r="AD401" s="520">
        <v>-8.5612716071971153</v>
      </c>
    </row>
    <row r="402" spans="1:30" x14ac:dyDescent="0.3">
      <c r="A402" s="309"/>
      <c r="Y402" s="519"/>
      <c r="Z402" s="520">
        <v>-9.1255458279902015</v>
      </c>
      <c r="AA402" s="520">
        <v>-11.126388152996748</v>
      </c>
      <c r="AB402" s="520">
        <v>-5.3279461359399534</v>
      </c>
      <c r="AC402" s="520">
        <v>-7.4194798788385583</v>
      </c>
      <c r="AD402" s="520">
        <v>-8.9747570652867097</v>
      </c>
    </row>
    <row r="403" spans="1:30" x14ac:dyDescent="0.3">
      <c r="A403" s="309"/>
      <c r="Y403" s="519"/>
      <c r="Z403" s="520">
        <v>-13.760382315934997</v>
      </c>
      <c r="AA403" s="520">
        <v>-10.546870688310287</v>
      </c>
      <c r="AB403" s="520">
        <v>-5.3279461359399534</v>
      </c>
      <c r="AC403" s="520">
        <v>-11.07088185945662</v>
      </c>
      <c r="AD403" s="520">
        <v>-9.2649222543758363</v>
      </c>
    </row>
    <row r="404" spans="1:30" x14ac:dyDescent="0.3">
      <c r="A404" s="309"/>
      <c r="Y404" s="519"/>
      <c r="Z404" s="520">
        <v>-18.632022798614702</v>
      </c>
      <c r="AA404" s="520">
        <v>-10.831761868942404</v>
      </c>
      <c r="AB404" s="520">
        <v>-5.3279461359399534</v>
      </c>
      <c r="AC404" s="520">
        <v>-17.442429354225084</v>
      </c>
      <c r="AD404" s="520">
        <v>-10.039721776965367</v>
      </c>
    </row>
    <row r="405" spans="1:30" x14ac:dyDescent="0.3">
      <c r="A405" s="309"/>
      <c r="Y405" s="519">
        <v>44228</v>
      </c>
      <c r="Z405" s="520">
        <v>-7.4383472889275684</v>
      </c>
      <c r="AA405" s="520">
        <v>-11.036245346542897</v>
      </c>
      <c r="AB405" s="520">
        <v>-5.3279461359399534</v>
      </c>
      <c r="AC405" s="520">
        <v>-5.9750143008832879</v>
      </c>
      <c r="AD405" s="520">
        <v>-10.780963123559031</v>
      </c>
    </row>
    <row r="406" spans="1:30" x14ac:dyDescent="0.3">
      <c r="A406" s="309"/>
      <c r="Y406" s="519"/>
      <c r="Z406" s="520">
        <v>-9.21144649422288</v>
      </c>
      <c r="AA406" s="520">
        <v>-10.609301522738338</v>
      </c>
      <c r="AB406" s="520">
        <v>-5.3279461359399534</v>
      </c>
      <c r="AC406" s="520">
        <v>-10.796099480125648</v>
      </c>
      <c r="AD406" s="520">
        <v>-11.162570889249988</v>
      </c>
    </row>
    <row r="407" spans="1:30" x14ac:dyDescent="0.3">
      <c r="A407" s="309"/>
      <c r="Y407" s="519"/>
      <c r="Z407" s="520">
        <v>-10.404504779912754</v>
      </c>
      <c r="AA407" s="520">
        <v>-10.222380238582417</v>
      </c>
      <c r="AB407" s="520">
        <v>-5.3279461359399534</v>
      </c>
      <c r="AC407" s="520">
        <v>-11.005173244892518</v>
      </c>
      <c r="AD407" s="520">
        <v>-11.35934304828875</v>
      </c>
    </row>
    <row r="408" spans="1:30" x14ac:dyDescent="0.3">
      <c r="A408" s="309"/>
      <c r="Y408" s="519"/>
      <c r="Z408" s="520">
        <v>-8.6814679201971803</v>
      </c>
      <c r="AA408" s="520">
        <v>-8.7533361406855157</v>
      </c>
      <c r="AB408" s="520">
        <v>-5.3279461359399534</v>
      </c>
      <c r="AC408" s="520">
        <v>-11.757663746491502</v>
      </c>
      <c r="AD408" s="520">
        <v>-10.225334468196916</v>
      </c>
    </row>
    <row r="409" spans="1:30" x14ac:dyDescent="0.3">
      <c r="A409" s="309"/>
      <c r="Y409" s="519"/>
      <c r="Z409" s="520">
        <v>-6.136939061358289</v>
      </c>
      <c r="AA409" s="520">
        <v>-8.5782979677080391</v>
      </c>
      <c r="AB409" s="520">
        <v>-5.3279461359399534</v>
      </c>
      <c r="AC409" s="520">
        <v>-10.090734238675253</v>
      </c>
      <c r="AD409" s="520">
        <v>-10.637083353846254</v>
      </c>
    </row>
    <row r="410" spans="1:30" x14ac:dyDescent="0.3">
      <c r="A410" s="309"/>
      <c r="Y410" s="519"/>
      <c r="Z410" s="520">
        <v>-11.051933326843544</v>
      </c>
      <c r="AA410" s="520">
        <v>-8.3378198402406305</v>
      </c>
      <c r="AB410" s="520">
        <v>-5.3279461359399534</v>
      </c>
      <c r="AC410" s="520">
        <v>-12.448286972727956</v>
      </c>
      <c r="AD410" s="520">
        <v>-10.438175575767946</v>
      </c>
    </row>
    <row r="411" spans="1:30" x14ac:dyDescent="0.3">
      <c r="A411" s="309"/>
      <c r="Y411" s="519"/>
      <c r="Z411" s="520">
        <v>-8.3487141133363831</v>
      </c>
      <c r="AA411" s="520">
        <v>-7.9713704207745275</v>
      </c>
      <c r="AB411" s="520">
        <v>-5.3279461359399534</v>
      </c>
      <c r="AC411" s="520">
        <v>-9.5043692935822435</v>
      </c>
      <c r="AD411" s="520">
        <v>-9.8560391777047123</v>
      </c>
    </row>
    <row r="412" spans="1:30" x14ac:dyDescent="0.3">
      <c r="A412" s="309"/>
      <c r="Y412" s="519"/>
      <c r="Z412" s="520">
        <v>-6.2130800780852411</v>
      </c>
      <c r="AA412" s="520">
        <v>-7.8572069418440753</v>
      </c>
      <c r="AB412" s="520">
        <v>-5.3279461359399534</v>
      </c>
      <c r="AC412" s="520">
        <v>-8.8572565004286616</v>
      </c>
      <c r="AD412" s="520">
        <v>-9.5320807615744236</v>
      </c>
    </row>
    <row r="413" spans="1:30" x14ac:dyDescent="0.3">
      <c r="A413" s="309"/>
      <c r="Y413" s="519"/>
      <c r="Z413" s="520">
        <v>-7.5280996019510216</v>
      </c>
      <c r="AA413" s="520">
        <v>-7.9268485617897904</v>
      </c>
      <c r="AB413" s="520">
        <v>-5.3279461359399534</v>
      </c>
      <c r="AC413" s="520">
        <v>-9.4037450335774935</v>
      </c>
      <c r="AD413" s="520">
        <v>-8.4354378814265178</v>
      </c>
    </row>
    <row r="414" spans="1:30" x14ac:dyDescent="0.3">
      <c r="A414" s="309"/>
      <c r="Y414" s="519"/>
      <c r="Z414" s="520">
        <v>-7.8393588436500323</v>
      </c>
      <c r="AA414" s="520">
        <v>-7.9088103326587813</v>
      </c>
      <c r="AB414" s="520">
        <v>-5.3279461359399534</v>
      </c>
      <c r="AC414" s="520">
        <v>-6.9302184584498718</v>
      </c>
      <c r="AD414" s="520">
        <v>-7.5526224393140575</v>
      </c>
    </row>
    <row r="415" spans="1:30" x14ac:dyDescent="0.3">
      <c r="A415" s="309"/>
      <c r="Y415" s="519"/>
      <c r="Z415" s="520">
        <v>-7.8823235676840167</v>
      </c>
      <c r="AA415" s="520">
        <v>-8.9199039530956235</v>
      </c>
      <c r="AB415" s="520">
        <v>-5.3279461359399534</v>
      </c>
      <c r="AC415" s="520">
        <v>-9.489954833579489</v>
      </c>
      <c r="AD415" s="520">
        <v>-8.4516539708445162</v>
      </c>
    </row>
    <row r="416" spans="1:30" x14ac:dyDescent="0.3">
      <c r="A416" s="309"/>
      <c r="Y416" s="519"/>
      <c r="Z416" s="520">
        <v>-6.6244304009782891</v>
      </c>
      <c r="AA416" s="520">
        <v>-8.8311179145262688</v>
      </c>
      <c r="AB416" s="520">
        <v>-5.3279461359399534</v>
      </c>
      <c r="AC416" s="520">
        <v>-2.4142340776399038</v>
      </c>
      <c r="AD416" s="520">
        <v>-7.9313023709597719</v>
      </c>
    </row>
    <row r="417" spans="1:30" x14ac:dyDescent="0.3">
      <c r="A417" s="309"/>
      <c r="Y417" s="519"/>
      <c r="Z417" s="520">
        <v>-10.925665722926484</v>
      </c>
      <c r="AA417" s="520">
        <v>-7.0859389271607833</v>
      </c>
      <c r="AB417" s="520">
        <v>-5.3279461359399534</v>
      </c>
      <c r="AC417" s="520">
        <v>-6.2685788779407403</v>
      </c>
      <c r="AD417" s="520">
        <v>-5.5180039957754463</v>
      </c>
    </row>
    <row r="418" spans="1:30" x14ac:dyDescent="0.3">
      <c r="A418" s="309"/>
      <c r="Y418" s="519"/>
      <c r="Z418" s="520">
        <v>-15.426369456394276</v>
      </c>
      <c r="AA418" s="520">
        <v>-6.8828980921956529</v>
      </c>
      <c r="AB418" s="520">
        <v>-5.3279461359399534</v>
      </c>
      <c r="AC418" s="520">
        <v>-15.797590014295452</v>
      </c>
      <c r="AD418" s="520">
        <v>-4.3614006270369936</v>
      </c>
    </row>
    <row r="419" spans="1:30" x14ac:dyDescent="0.3">
      <c r="A419" s="309"/>
      <c r="Y419" s="519"/>
      <c r="Z419" s="520">
        <v>-5.5915778080997534</v>
      </c>
      <c r="AA419" s="520">
        <v>-6.8350591008038544</v>
      </c>
      <c r="AB419" s="520">
        <v>-5.3279461359399534</v>
      </c>
      <c r="AC419" s="520">
        <v>-5.2147953012354549</v>
      </c>
      <c r="AD419" s="520">
        <v>-3.8659262843531792</v>
      </c>
    </row>
    <row r="420" spans="1:30" x14ac:dyDescent="0.3">
      <c r="A420" s="309"/>
      <c r="Y420" s="519"/>
      <c r="Z420" s="520">
        <v>4.6881533096073635</v>
      </c>
      <c r="AA420" s="520">
        <v>-6.5448901993663293</v>
      </c>
      <c r="AB420" s="520">
        <v>-5.3279461359399534</v>
      </c>
      <c r="AC420" s="520">
        <v>7.4893435927127854</v>
      </c>
      <c r="AD420" s="520">
        <v>-4.0585266278230359</v>
      </c>
    </row>
    <row r="421" spans="1:30" x14ac:dyDescent="0.3">
      <c r="A421" s="309"/>
      <c r="Y421" s="519"/>
      <c r="Z421" s="520">
        <v>-6.4180729988941199</v>
      </c>
      <c r="AA421" s="520">
        <v>-5.9347877245024181</v>
      </c>
      <c r="AB421" s="520">
        <v>-5.3279461359399534</v>
      </c>
      <c r="AC421" s="520">
        <v>1.166005122719298</v>
      </c>
      <c r="AD421" s="520">
        <v>-3.8518763175410089</v>
      </c>
    </row>
    <row r="422" spans="1:30" x14ac:dyDescent="0.3">
      <c r="A422" s="309"/>
      <c r="Y422" s="519"/>
      <c r="Z422" s="520">
        <v>-7.5474506279414246</v>
      </c>
      <c r="AA422" s="520">
        <v>-5.4315058611354292</v>
      </c>
      <c r="AB422" s="520">
        <v>-5.3279461359399534</v>
      </c>
      <c r="AC422" s="520">
        <v>-6.0216344347927873</v>
      </c>
      <c r="AD422" s="520">
        <v>-3.3480133457436461</v>
      </c>
    </row>
    <row r="423" spans="1:30" x14ac:dyDescent="0.3">
      <c r="A423" s="309"/>
      <c r="Y423" s="519"/>
      <c r="Z423" s="520">
        <v>-4.5932480909156173</v>
      </c>
      <c r="AA423" s="520">
        <v>-5.1575673549068979</v>
      </c>
      <c r="AB423" s="520">
        <v>-5.3279461359399534</v>
      </c>
      <c r="AC423" s="520">
        <v>-3.7624364819289013</v>
      </c>
      <c r="AD423" s="520">
        <v>-2.8855694162101151</v>
      </c>
    </row>
    <row r="424" spans="1:30" x14ac:dyDescent="0.3">
      <c r="A424" s="309"/>
      <c r="Y424" s="519"/>
      <c r="Z424" s="520">
        <v>-6.6549483988790996</v>
      </c>
      <c r="AA424" s="520">
        <v>-6.3709912419705175</v>
      </c>
      <c r="AB424" s="520">
        <v>-5.3279461359399534</v>
      </c>
      <c r="AC424" s="520">
        <v>-4.8220267059665503</v>
      </c>
      <c r="AD424" s="520">
        <v>-4.6256985473949044</v>
      </c>
    </row>
    <row r="425" spans="1:30" x14ac:dyDescent="0.3">
      <c r="A425" s="309"/>
      <c r="Y425" s="519"/>
      <c r="Z425" s="520">
        <v>-11.903396412825357</v>
      </c>
      <c r="AA425" s="520">
        <v>-6.0634524049581637</v>
      </c>
      <c r="AB425" s="520">
        <v>-5.3279461359399534</v>
      </c>
      <c r="AC425" s="520">
        <v>-12.270549211713913</v>
      </c>
      <c r="AD425" s="520">
        <v>-5.4447295381783709</v>
      </c>
    </row>
    <row r="426" spans="1:30" x14ac:dyDescent="0.3">
      <c r="A426" s="309"/>
      <c r="Y426" s="519"/>
      <c r="Z426" s="520">
        <v>-3.6740082645000349</v>
      </c>
      <c r="AA426" s="520">
        <v>-6.0937020798764481</v>
      </c>
      <c r="AB426" s="520">
        <v>-5.3279461359399534</v>
      </c>
      <c r="AC426" s="520">
        <v>-1.9776877945007385</v>
      </c>
      <c r="AD426" s="520">
        <v>-5.0238103280235498</v>
      </c>
    </row>
    <row r="427" spans="1:30" x14ac:dyDescent="0.3">
      <c r="A427" s="309"/>
      <c r="Y427" s="519"/>
      <c r="Z427" s="520">
        <v>-3.8058138998379669</v>
      </c>
      <c r="AA427" s="520">
        <v>-6.1857204116538815</v>
      </c>
      <c r="AB427" s="520">
        <v>-5.3279461359399534</v>
      </c>
      <c r="AC427" s="520">
        <v>-4.6915603255807383</v>
      </c>
      <c r="AD427" s="520">
        <v>-4.7137460450288211</v>
      </c>
    </row>
    <row r="428" spans="1:30" x14ac:dyDescent="0.3">
      <c r="A428" s="309"/>
      <c r="Y428" s="519"/>
      <c r="Z428" s="520">
        <v>-4.2653011398076517</v>
      </c>
      <c r="AA428" s="520">
        <v>-6.0648829737971894</v>
      </c>
      <c r="AB428" s="520">
        <v>-5.3279461359399534</v>
      </c>
      <c r="AC428" s="520">
        <v>-4.5672118127649668</v>
      </c>
      <c r="AD428" s="520">
        <v>-4.894225416765055</v>
      </c>
    </row>
    <row r="429" spans="1:30" x14ac:dyDescent="0.3">
      <c r="A429" s="309"/>
      <c r="Y429" s="519"/>
      <c r="Z429" s="520">
        <v>-7.7591983523694026</v>
      </c>
      <c r="AA429" s="520">
        <v>-6.8128795014525396</v>
      </c>
      <c r="AB429" s="520">
        <v>-5.3279461359399534</v>
      </c>
      <c r="AC429" s="520">
        <v>-3.0751999637090393</v>
      </c>
      <c r="AD429" s="520">
        <v>-5.518954600562858</v>
      </c>
    </row>
    <row r="430" spans="1:30" x14ac:dyDescent="0.3">
      <c r="A430" s="309"/>
      <c r="Y430" s="519"/>
      <c r="Z430" s="520">
        <v>-5.237376413357655</v>
      </c>
      <c r="AA430" s="520">
        <v>-7.414145969392484</v>
      </c>
      <c r="AB430" s="520">
        <v>-5.3279461359399534</v>
      </c>
      <c r="AC430" s="520">
        <v>-1.5919865009658025</v>
      </c>
      <c r="AD430" s="520">
        <v>-6.0380070372736911</v>
      </c>
    </row>
    <row r="431" spans="1:30" x14ac:dyDescent="0.3">
      <c r="A431" s="309"/>
      <c r="Y431" s="519"/>
      <c r="Z431" s="520">
        <v>-5.8090863338822558</v>
      </c>
      <c r="AA431" s="520">
        <v>-8.0906455942923241</v>
      </c>
      <c r="AB431" s="520">
        <v>-5.3279461359399534</v>
      </c>
      <c r="AC431" s="520">
        <v>-6.0853823081201881</v>
      </c>
      <c r="AD431" s="520">
        <v>-6.0184677234947186</v>
      </c>
    </row>
    <row r="432" spans="1:30" x14ac:dyDescent="0.3">
      <c r="A432" s="309"/>
      <c r="Y432" s="519"/>
      <c r="Z432" s="520">
        <v>-17.139372106412807</v>
      </c>
      <c r="AA432" s="520">
        <v>-8.9766543762939826</v>
      </c>
      <c r="AB432" s="520">
        <v>-5.3279461359399534</v>
      </c>
      <c r="AC432" s="520">
        <v>-16.643653498298534</v>
      </c>
      <c r="AD432" s="520">
        <v>-6.357427985801209</v>
      </c>
    </row>
    <row r="433" spans="1:30" x14ac:dyDescent="0.3">
      <c r="A433" s="309"/>
      <c r="Y433" s="519">
        <v>44256</v>
      </c>
      <c r="Z433" s="520">
        <v>-7.8828735400796504</v>
      </c>
      <c r="AA433" s="520">
        <v>-9.1837049152313135</v>
      </c>
      <c r="AB433" s="520">
        <v>-5.3279461359399534</v>
      </c>
      <c r="AC433" s="520">
        <v>-5.6110548514765668</v>
      </c>
      <c r="AD433" s="520">
        <v>-6.7538357197022805</v>
      </c>
    </row>
    <row r="434" spans="1:30" x14ac:dyDescent="0.3">
      <c r="A434" s="309"/>
      <c r="Y434" s="519"/>
      <c r="Z434" s="520">
        <v>-8.5413112741368504</v>
      </c>
      <c r="AA434" s="520">
        <v>-9.636906090267308</v>
      </c>
      <c r="AB434" s="520">
        <v>-5.3279461359399534</v>
      </c>
      <c r="AC434" s="520">
        <v>-4.5547851291279358</v>
      </c>
      <c r="AD434" s="520">
        <v>-7.5603902611621265</v>
      </c>
    </row>
    <row r="435" spans="1:30" x14ac:dyDescent="0.3">
      <c r="A435" s="309"/>
      <c r="Y435" s="519"/>
      <c r="Z435" s="520">
        <v>-10.467362613819262</v>
      </c>
      <c r="AA435" s="520">
        <v>-10.815756509688594</v>
      </c>
      <c r="AB435" s="520">
        <v>-5.3279461359399534</v>
      </c>
      <c r="AC435" s="520">
        <v>-6.9399336489103973</v>
      </c>
      <c r="AD435" s="520">
        <v>-8.5282770019176564</v>
      </c>
    </row>
    <row r="436" spans="1:30" x14ac:dyDescent="0.3">
      <c r="A436" s="309"/>
      <c r="Y436" s="519"/>
      <c r="Z436" s="520">
        <v>-9.2085521249307085</v>
      </c>
      <c r="AA436" s="520">
        <v>-10.952605402383869</v>
      </c>
      <c r="AB436" s="520">
        <v>-5.3279461359399534</v>
      </c>
      <c r="AC436" s="520">
        <v>-5.8500541010165392</v>
      </c>
      <c r="AD436" s="520">
        <v>-8.4934973381520056</v>
      </c>
    </row>
    <row r="437" spans="1:30" x14ac:dyDescent="0.3">
      <c r="A437" s="309"/>
      <c r="Y437" s="519"/>
      <c r="Z437" s="520">
        <v>-8.4097846386096275</v>
      </c>
      <c r="AA437" s="520">
        <v>-11.364472437698998</v>
      </c>
      <c r="AB437" s="520">
        <v>-5.3279461359399534</v>
      </c>
      <c r="AC437" s="520">
        <v>-7.237868291184725</v>
      </c>
      <c r="AD437" s="520">
        <v>-9.0753651856877333</v>
      </c>
    </row>
    <row r="438" spans="1:30" x14ac:dyDescent="0.3">
      <c r="A438" s="309"/>
      <c r="Y438" s="519"/>
      <c r="Z438" s="520">
        <v>-14.061039269831252</v>
      </c>
      <c r="AA438" s="520">
        <v>-11.459341252220943</v>
      </c>
      <c r="AB438" s="520">
        <v>-5.3279461359399534</v>
      </c>
      <c r="AC438" s="520">
        <v>-12.860589493408895</v>
      </c>
      <c r="AD438" s="520">
        <v>-9.4409627634223074</v>
      </c>
    </row>
    <row r="439" spans="1:30" x14ac:dyDescent="0.3">
      <c r="A439" s="309"/>
      <c r="Y439" s="519"/>
      <c r="Z439" s="520">
        <v>-18.097314355279732</v>
      </c>
      <c r="AA439" s="520">
        <v>-11.385354482115812</v>
      </c>
      <c r="AB439" s="520">
        <v>-5.3279461359399534</v>
      </c>
      <c r="AC439" s="520">
        <v>-16.400195851938975</v>
      </c>
      <c r="AD439" s="520">
        <v>-9.4284985080592634</v>
      </c>
    </row>
    <row r="440" spans="1:30" x14ac:dyDescent="0.3">
      <c r="A440" s="309"/>
      <c r="Y440" s="519"/>
      <c r="Z440" s="520">
        <v>-10.765942787285557</v>
      </c>
      <c r="AA440" s="520">
        <v>-11.683561590082258</v>
      </c>
      <c r="AB440" s="520">
        <v>-5.3279461359399534</v>
      </c>
      <c r="AC440" s="520">
        <v>-9.6841297842266698</v>
      </c>
      <c r="AD440" s="520">
        <v>-9.4666280006996875</v>
      </c>
    </row>
    <row r="441" spans="1:30" x14ac:dyDescent="0.3">
      <c r="A441" s="309"/>
      <c r="Y441" s="519"/>
      <c r="Z441" s="520">
        <v>-9.205392975790474</v>
      </c>
      <c r="AA441" s="520">
        <v>-12.234919303407846</v>
      </c>
      <c r="AB441" s="520">
        <v>-5.3279461359399534</v>
      </c>
      <c r="AC441" s="520">
        <v>-7.1139681732699529</v>
      </c>
      <c r="AD441" s="520">
        <v>-9.6000627144282564</v>
      </c>
    </row>
    <row r="442" spans="1:30" x14ac:dyDescent="0.3">
      <c r="A442" s="309"/>
      <c r="Y442" s="519"/>
      <c r="Z442" s="520">
        <v>-9.9494552230833335</v>
      </c>
      <c r="AA442" s="520">
        <v>-11.790176476362259</v>
      </c>
      <c r="AB442" s="520">
        <v>-5.3279461359399534</v>
      </c>
      <c r="AC442" s="520">
        <v>-6.852683861369087</v>
      </c>
      <c r="AD442" s="520">
        <v>-8.6376538970250074</v>
      </c>
    </row>
    <row r="443" spans="1:30" x14ac:dyDescent="0.3">
      <c r="A443" s="309"/>
      <c r="Y443" s="519"/>
      <c r="Z443" s="520">
        <v>-11.296001880695821</v>
      </c>
      <c r="AA443" s="520">
        <v>-11.346376567945665</v>
      </c>
      <c r="AB443" s="520">
        <v>-5.3279461359399534</v>
      </c>
      <c r="AC443" s="520">
        <v>-6.1169605494995096</v>
      </c>
      <c r="AD443" s="520">
        <v>-8.7182072758942333</v>
      </c>
    </row>
    <row r="444" spans="1:30" x14ac:dyDescent="0.3">
      <c r="A444" s="309"/>
      <c r="Y444" s="519"/>
      <c r="Z444" s="520">
        <v>-12.269288631888747</v>
      </c>
      <c r="AA444" s="520">
        <v>-10.83939385873877</v>
      </c>
      <c r="AB444" s="520">
        <v>-5.3279461359399534</v>
      </c>
      <c r="AC444" s="520">
        <v>-8.1719112872847006</v>
      </c>
      <c r="AD444" s="520">
        <v>-8.0478791202304301</v>
      </c>
    </row>
    <row r="445" spans="1:30" x14ac:dyDescent="0.3">
      <c r="A445" s="309"/>
      <c r="Y445" s="519"/>
      <c r="Z445" s="520">
        <v>-10.947839480512151</v>
      </c>
      <c r="AA445" s="520">
        <v>-10.397989977481808</v>
      </c>
      <c r="AB445" s="520">
        <v>-5.3279461359399534</v>
      </c>
      <c r="AC445" s="520">
        <v>-6.1237277715861609</v>
      </c>
      <c r="AD445" s="520">
        <v>-8.0660005697997654</v>
      </c>
    </row>
    <row r="446" spans="1:30" x14ac:dyDescent="0.3">
      <c r="A446" s="309"/>
      <c r="Y446" s="519"/>
      <c r="Z446" s="520">
        <v>-14.990714996363565</v>
      </c>
      <c r="AA446" s="520">
        <v>-9.4938777967747665</v>
      </c>
      <c r="AB446" s="520">
        <v>-5.3279461359399534</v>
      </c>
      <c r="AC446" s="520">
        <v>-16.964069504023556</v>
      </c>
      <c r="AD446" s="520">
        <v>-7.9470761833777335</v>
      </c>
    </row>
    <row r="447" spans="1:30" x14ac:dyDescent="0.3">
      <c r="A447" s="309"/>
      <c r="Y447" s="519"/>
      <c r="Z447" s="520">
        <v>-7.2170638228372876</v>
      </c>
      <c r="AA447" s="520">
        <v>-8.1980055298003638</v>
      </c>
      <c r="AB447" s="520">
        <v>-5.3279461359399534</v>
      </c>
      <c r="AC447" s="520">
        <v>-4.9918326945800402</v>
      </c>
      <c r="AD447" s="520">
        <v>-8.1038510910925137</v>
      </c>
    </row>
    <row r="448" spans="1:30" x14ac:dyDescent="0.3">
      <c r="A448" s="309"/>
      <c r="Y448" s="519"/>
      <c r="Z448" s="520">
        <v>-6.1155658069917518</v>
      </c>
      <c r="AA448" s="520">
        <v>-4.8410501949527527</v>
      </c>
      <c r="AB448" s="520">
        <v>-5.3279461359399534</v>
      </c>
      <c r="AC448" s="520">
        <v>-7.2408183202553005</v>
      </c>
      <c r="AD448" s="520">
        <v>-7.5907558468362515</v>
      </c>
    </row>
    <row r="449" spans="1:30" x14ac:dyDescent="0.3">
      <c r="A449" s="309"/>
      <c r="Y449" s="519"/>
      <c r="Z449" s="520">
        <v>-3.6206699581340369</v>
      </c>
      <c r="AA449" s="520">
        <v>-1.9365216634775166</v>
      </c>
      <c r="AB449" s="520">
        <v>-5.3279461359399534</v>
      </c>
      <c r="AC449" s="520">
        <v>-6.0202131564148686</v>
      </c>
      <c r="AD449" s="520">
        <v>-7.5890796887781624</v>
      </c>
    </row>
    <row r="450" spans="1:30" x14ac:dyDescent="0.3">
      <c r="A450" s="309"/>
      <c r="Y450" s="519"/>
      <c r="Z450" s="520">
        <v>-2.2248960118749972</v>
      </c>
      <c r="AA450" s="520">
        <v>1.8371247872269969</v>
      </c>
      <c r="AB450" s="520">
        <v>-5.3279461359399534</v>
      </c>
      <c r="AC450" s="520">
        <v>-7.2143849035029746</v>
      </c>
      <c r="AD450" s="520">
        <v>-6.6045239432929845</v>
      </c>
    </row>
    <row r="451" spans="1:30" x14ac:dyDescent="0.3">
      <c r="A451" s="309"/>
      <c r="Y451" s="519"/>
      <c r="Z451" s="520">
        <v>11.229398712044524</v>
      </c>
      <c r="AA451" s="520">
        <v>5.0877776068851022</v>
      </c>
      <c r="AB451" s="520">
        <v>-5.3279461359399534</v>
      </c>
      <c r="AC451" s="520">
        <v>-4.5802445774908591</v>
      </c>
      <c r="AD451" s="520">
        <v>-7.562670328929376</v>
      </c>
    </row>
    <row r="452" spans="1:30" x14ac:dyDescent="0.3">
      <c r="A452" s="309"/>
      <c r="Y452" s="519"/>
      <c r="Z452" s="520">
        <v>9.383860239814501</v>
      </c>
      <c r="AA452" s="520">
        <v>9.1637098727129445</v>
      </c>
      <c r="AB452" s="520">
        <v>-5.3279461359399534</v>
      </c>
      <c r="AC452" s="520">
        <v>-6.1119946651795374</v>
      </c>
      <c r="AD452" s="520">
        <v>-6.7495018549783952</v>
      </c>
    </row>
    <row r="453" spans="1:30" x14ac:dyDescent="0.3">
      <c r="A453" s="309"/>
      <c r="Y453" s="519"/>
      <c r="Z453" s="520">
        <v>11.424810158568025</v>
      </c>
      <c r="AA453" s="520">
        <v>14.279089811519112</v>
      </c>
      <c r="AB453" s="520">
        <v>-5.3279461359399534</v>
      </c>
      <c r="AC453" s="520">
        <v>-10.072179285627314</v>
      </c>
      <c r="AD453" s="520">
        <v>-5.4889307771009168</v>
      </c>
    </row>
    <row r="454" spans="1:30" x14ac:dyDescent="0.3">
      <c r="A454" s="309"/>
      <c r="Y454" s="519"/>
      <c r="Z454" s="520">
        <v>15.537505914769444</v>
      </c>
      <c r="AA454" s="520">
        <v>18.437575338287608</v>
      </c>
      <c r="AB454" s="520">
        <v>-5.3279461359399534</v>
      </c>
      <c r="AC454" s="520">
        <v>-11.698857394034775</v>
      </c>
      <c r="AD454" s="520">
        <v>-4.1731891238595944</v>
      </c>
    </row>
    <row r="455" spans="1:30" x14ac:dyDescent="0.3">
      <c r="A455" s="309"/>
      <c r="Y455" s="519"/>
      <c r="Z455" s="520">
        <v>22.415960053803147</v>
      </c>
      <c r="AA455" s="520">
        <v>20.67445225741357</v>
      </c>
      <c r="AB455" s="520">
        <v>-5.3279461359399534</v>
      </c>
      <c r="AC455" s="520">
        <v>-1.5486390025984349</v>
      </c>
      <c r="AD455" s="520">
        <v>-3.2689438116137075</v>
      </c>
    </row>
    <row r="456" spans="1:30" x14ac:dyDescent="0.3">
      <c r="A456" s="309"/>
      <c r="Y456" s="519"/>
      <c r="Z456" s="520">
        <v>32.186989613509134</v>
      </c>
      <c r="AA456" s="520">
        <v>21.634673014669772</v>
      </c>
      <c r="AB456" s="520">
        <v>-5.3279461359399534</v>
      </c>
      <c r="AC456" s="520">
        <v>2.8037843887274789</v>
      </c>
      <c r="AD456" s="520">
        <v>-3.1472781769857283</v>
      </c>
    </row>
    <row r="457" spans="1:30" x14ac:dyDescent="0.3">
      <c r="A457" s="309"/>
      <c r="Y457" s="519"/>
      <c r="Z457" s="520">
        <v>26.884502675504486</v>
      </c>
      <c r="AA457" s="520">
        <v>23.343377781973334</v>
      </c>
      <c r="AB457" s="520">
        <v>-5.3279461359399534</v>
      </c>
      <c r="AC457" s="520">
        <v>1.9958066691862797</v>
      </c>
      <c r="AD457" s="520">
        <v>-2.8404428388201768</v>
      </c>
    </row>
    <row r="458" spans="1:30" x14ac:dyDescent="0.3">
      <c r="A458" s="309"/>
      <c r="Y458" s="519"/>
      <c r="Z458" s="520">
        <v>26.887537145926238</v>
      </c>
      <c r="AA458" s="520">
        <v>24.906552509636999</v>
      </c>
      <c r="AB458" s="520">
        <v>-5.3279461359399534</v>
      </c>
      <c r="AC458" s="520">
        <v>1.7494726082303487</v>
      </c>
      <c r="AD458" s="520">
        <v>-2.3861187981108123</v>
      </c>
    </row>
    <row r="459" spans="1:30" x14ac:dyDescent="0.3">
      <c r="A459" s="309"/>
      <c r="Y459" s="519"/>
      <c r="Z459" s="520">
        <v>16.105405540607947</v>
      </c>
      <c r="AA459" s="520">
        <v>25.716416863675683</v>
      </c>
      <c r="AB459" s="520">
        <v>-5.3279461359399534</v>
      </c>
      <c r="AC459" s="520">
        <v>-5.2603352227836808</v>
      </c>
      <c r="AD459" s="520">
        <v>-1.6186700839030144</v>
      </c>
    </row>
    <row r="460" spans="1:30" x14ac:dyDescent="0.3">
      <c r="A460" s="309"/>
      <c r="Y460" s="519"/>
      <c r="Z460" s="520">
        <v>23.385743529692924</v>
      </c>
      <c r="AA460" s="520">
        <v>23.110869769136475</v>
      </c>
      <c r="AB460" s="520">
        <v>-5.3279461359399534</v>
      </c>
      <c r="AC460" s="520">
        <v>-7.9243319184684538</v>
      </c>
      <c r="AD460" s="520">
        <v>-2.3268041566677988</v>
      </c>
    </row>
    <row r="461" spans="1:30" x14ac:dyDescent="0.3">
      <c r="A461" s="309"/>
      <c r="Y461" s="519"/>
      <c r="Z461" s="520">
        <v>26.479729008415084</v>
      </c>
      <c r="AA461" s="520">
        <v>22.974341275344479</v>
      </c>
      <c r="AB461" s="520">
        <v>-5.3279461359399534</v>
      </c>
      <c r="AC461" s="520">
        <v>-8.5185891090692252</v>
      </c>
      <c r="AD461" s="520">
        <v>-2.1564967038434912</v>
      </c>
    </row>
    <row r="462" spans="1:30" x14ac:dyDescent="0.3">
      <c r="A462" s="309"/>
      <c r="Y462" s="519"/>
      <c r="Z462" s="520">
        <v>28.085010532073976</v>
      </c>
      <c r="AA462" s="520">
        <v>21.057804502697014</v>
      </c>
      <c r="AB462" s="520">
        <v>-5.3279461359399534</v>
      </c>
      <c r="AC462" s="520">
        <v>3.8235019968561517</v>
      </c>
      <c r="AD462" s="520">
        <v>-3.801549726355073</v>
      </c>
    </row>
    <row r="463" spans="1:30" x14ac:dyDescent="0.3">
      <c r="A463" s="309"/>
      <c r="Y463" s="519"/>
      <c r="Z463" s="520">
        <v>13.948159951734638</v>
      </c>
      <c r="AA463" s="520">
        <v>22.404872946300998</v>
      </c>
      <c r="AB463" s="520">
        <v>-5.3279461359399534</v>
      </c>
      <c r="AC463" s="520">
        <v>-2.153154120626013</v>
      </c>
      <c r="AD463" s="520">
        <v>-3.4756444342973976</v>
      </c>
    </row>
    <row r="464" spans="1:30" x14ac:dyDescent="0.3">
      <c r="A464" s="309"/>
      <c r="Y464" s="519">
        <v>44287</v>
      </c>
      <c r="Z464" s="520">
        <v>25.92880321896056</v>
      </c>
      <c r="AA464" s="520">
        <v>22.331556702379938</v>
      </c>
      <c r="AB464" s="520">
        <v>16.542988646223634</v>
      </c>
      <c r="AC464" s="520">
        <v>3.1879588389564333</v>
      </c>
      <c r="AD464" s="520">
        <v>-3.6516694364514786</v>
      </c>
    </row>
    <row r="465" spans="2:30" x14ac:dyDescent="0.3">
      <c r="B465" s="310"/>
      <c r="Y465" s="519"/>
      <c r="Z465" s="520">
        <v>13.471779737393947</v>
      </c>
      <c r="AA465" s="520">
        <v>22.02391814370792</v>
      </c>
      <c r="AB465" s="520">
        <v>16.542988646223634</v>
      </c>
      <c r="AC465" s="520">
        <v>-9.7658985493507231</v>
      </c>
      <c r="AD465" s="520">
        <v>-3.7358185231788235</v>
      </c>
    </row>
    <row r="466" spans="2:30" x14ac:dyDescent="0.3">
      <c r="B466" s="310"/>
      <c r="Y466" s="519"/>
      <c r="Z466" s="520">
        <v>25.534884645835849</v>
      </c>
      <c r="AA466" s="520">
        <v>23.018016144395631</v>
      </c>
      <c r="AB466" s="520">
        <v>16.542988646223634</v>
      </c>
      <c r="AC466" s="520">
        <v>-2.9789981783799533</v>
      </c>
      <c r="AD466" s="520">
        <v>-4.2198365410302898</v>
      </c>
    </row>
    <row r="467" spans="2:30" x14ac:dyDescent="0.3">
      <c r="B467" s="310"/>
      <c r="Y467" s="519"/>
      <c r="Z467" s="520">
        <v>22.872529822245497</v>
      </c>
      <c r="AA467" s="520">
        <v>24.819244231387891</v>
      </c>
      <c r="AB467" s="520">
        <v>16.542988646223634</v>
      </c>
      <c r="AC467" s="520">
        <v>-9.1565069335470213</v>
      </c>
      <c r="AD467" s="520">
        <v>-4.5621409699628588</v>
      </c>
    </row>
    <row r="468" spans="2:30" x14ac:dyDescent="0.3">
      <c r="B468" s="310"/>
      <c r="Y468" s="519"/>
      <c r="Z468" s="520">
        <v>24.32625909771096</v>
      </c>
      <c r="AA468" s="520">
        <v>26.087974700890495</v>
      </c>
      <c r="AB468" s="520">
        <v>16.542988646223634</v>
      </c>
      <c r="AC468" s="520">
        <v>-9.1076327161606372</v>
      </c>
      <c r="AD468" s="520">
        <v>-4.8624056072640247</v>
      </c>
    </row>
    <row r="469" spans="2:30" x14ac:dyDescent="0.3">
      <c r="B469" s="310"/>
      <c r="C469" s="310"/>
      <c r="D469" s="310"/>
      <c r="Y469" s="519"/>
      <c r="Z469" s="520">
        <v>35.043696536887964</v>
      </c>
      <c r="AA469" s="520">
        <v>28.630109813756196</v>
      </c>
      <c r="AB469" s="520">
        <v>16.542988646223634</v>
      </c>
      <c r="AC469" s="520">
        <v>0.43537587189588578</v>
      </c>
      <c r="AD469" s="520">
        <v>-3.613645895461147</v>
      </c>
    </row>
    <row r="470" spans="2:30" x14ac:dyDescent="0.3">
      <c r="B470" s="310"/>
      <c r="C470" s="310"/>
      <c r="D470" s="310"/>
      <c r="Y470" s="519"/>
      <c r="Z470" s="520">
        <v>26.556756560680448</v>
      </c>
      <c r="AA470" s="520">
        <v>30.956572596723309</v>
      </c>
      <c r="AB470" s="520">
        <v>16.542988646223634</v>
      </c>
      <c r="AC470" s="520">
        <v>-4.549285123153993</v>
      </c>
      <c r="AD470" s="520">
        <v>-3.7299494738444059</v>
      </c>
    </row>
    <row r="471" spans="2:30" x14ac:dyDescent="0.3">
      <c r="B471" s="310"/>
      <c r="C471" s="310"/>
      <c r="D471" s="310"/>
      <c r="Y471" s="519"/>
      <c r="Z471" s="520">
        <v>34.809916505478796</v>
      </c>
      <c r="AA471" s="520">
        <v>30.686935629599425</v>
      </c>
      <c r="AB471" s="520">
        <v>16.542988646223634</v>
      </c>
      <c r="AC471" s="520">
        <v>1.0861063778482674</v>
      </c>
      <c r="AD471" s="520">
        <v>-3.6764772992610495</v>
      </c>
    </row>
    <row r="472" spans="2:30" x14ac:dyDescent="0.3">
      <c r="B472" s="310"/>
      <c r="C472" s="310"/>
      <c r="D472" s="310"/>
      <c r="Y472" s="519"/>
      <c r="Z472" s="520">
        <v>31.266725527453847</v>
      </c>
      <c r="AA472" s="520">
        <v>31.899794826146199</v>
      </c>
      <c r="AB472" s="520">
        <v>16.542988646223634</v>
      </c>
      <c r="AC472" s="520">
        <v>-1.0245805667305774</v>
      </c>
      <c r="AD472" s="520">
        <v>-2.8061500198889382</v>
      </c>
    </row>
    <row r="473" spans="2:30" x14ac:dyDescent="0.3">
      <c r="B473" s="310"/>
      <c r="C473" s="310"/>
      <c r="D473" s="310"/>
      <c r="Y473" s="519"/>
      <c r="Z473" s="520">
        <v>41.820124126605663</v>
      </c>
      <c r="AA473" s="520">
        <v>32.199213658956126</v>
      </c>
      <c r="AB473" s="520">
        <v>16.542988646223634</v>
      </c>
      <c r="AC473" s="520">
        <v>-3.7931232270627646</v>
      </c>
      <c r="AD473" s="520">
        <v>-1.6379132837412109</v>
      </c>
    </row>
    <row r="474" spans="2:30" x14ac:dyDescent="0.3">
      <c r="B474" s="310"/>
      <c r="C474" s="310"/>
      <c r="D474" s="310"/>
      <c r="Y474" s="519"/>
      <c r="Z474" s="520">
        <v>20.985071052378299</v>
      </c>
      <c r="AA474" s="520">
        <v>31.160243306397287</v>
      </c>
      <c r="AB474" s="520">
        <v>16.542988646223634</v>
      </c>
      <c r="AC474" s="520">
        <v>-8.7822017114635287</v>
      </c>
      <c r="AD474" s="520">
        <v>-1.5130002742729443</v>
      </c>
    </row>
    <row r="475" spans="2:30" x14ac:dyDescent="0.3">
      <c r="B475" s="310"/>
      <c r="C475" s="310"/>
      <c r="D475" s="310"/>
      <c r="Y475" s="519"/>
      <c r="Z475" s="520">
        <v>32.816273473538402</v>
      </c>
      <c r="AA475" s="520">
        <v>30.550910324525628</v>
      </c>
      <c r="AB475" s="520">
        <v>16.542988646223634</v>
      </c>
      <c r="AC475" s="520">
        <v>-3.0153417605558559</v>
      </c>
      <c r="AD475" s="520">
        <v>-1.5761319705197334</v>
      </c>
    </row>
    <row r="476" spans="2:30" x14ac:dyDescent="0.3">
      <c r="B476" s="310"/>
      <c r="C476" s="310"/>
      <c r="D476" s="310"/>
      <c r="Y476" s="519"/>
      <c r="Z476" s="520">
        <v>37.139628366557403</v>
      </c>
      <c r="AA476" s="520">
        <v>29.384684148415452</v>
      </c>
      <c r="AB476" s="520">
        <v>16.542988646223634</v>
      </c>
      <c r="AC476" s="520">
        <v>8.613033024929976</v>
      </c>
      <c r="AD476" s="520">
        <v>-2.2962479471126449</v>
      </c>
    </row>
    <row r="477" spans="2:30" x14ac:dyDescent="0.3">
      <c r="B477" s="310"/>
      <c r="C477" s="310"/>
      <c r="D477" s="310"/>
      <c r="Y477" s="519"/>
      <c r="Z477" s="520">
        <v>19.283964092768606</v>
      </c>
      <c r="AA477" s="520">
        <v>26.659652729988718</v>
      </c>
      <c r="AB477" s="520">
        <v>16.542988646223634</v>
      </c>
      <c r="AC477" s="520">
        <v>-3.674894056876127</v>
      </c>
      <c r="AD477" s="520">
        <v>-3.0349130838446428</v>
      </c>
    </row>
    <row r="478" spans="2:30" x14ac:dyDescent="0.3">
      <c r="B478" s="310"/>
      <c r="C478" s="310"/>
      <c r="D478" s="310"/>
      <c r="Y478" s="519"/>
      <c r="Z478" s="520">
        <v>30.544585632377149</v>
      </c>
      <c r="AA478" s="520">
        <v>26.887848679445742</v>
      </c>
      <c r="AB478" s="520">
        <v>16.542988646223634</v>
      </c>
      <c r="AC478" s="520">
        <v>0.64418450412074435</v>
      </c>
      <c r="AD478" s="520">
        <v>-3.6037996804342662</v>
      </c>
    </row>
    <row r="479" spans="2:30" x14ac:dyDescent="0.3">
      <c r="B479" s="310"/>
      <c r="C479" s="310"/>
      <c r="D479" s="310"/>
      <c r="Y479" s="519"/>
      <c r="Z479" s="520">
        <v>23.103142294682605</v>
      </c>
      <c r="AA479" s="520">
        <v>26.196538969233199</v>
      </c>
      <c r="AB479" s="520">
        <v>16.542988646223634</v>
      </c>
      <c r="AC479" s="520">
        <v>-6.0653924028809598</v>
      </c>
      <c r="AD479" s="520">
        <v>-4.2926436313357277</v>
      </c>
    </row>
    <row r="480" spans="2:30" x14ac:dyDescent="0.3">
      <c r="B480" s="310"/>
      <c r="C480" s="310"/>
      <c r="D480" s="310"/>
      <c r="Y480" s="519"/>
      <c r="Z480" s="520">
        <v>22.744904197618514</v>
      </c>
      <c r="AA480" s="520">
        <v>24.458246352779117</v>
      </c>
      <c r="AB480" s="520">
        <v>16.542988646223634</v>
      </c>
      <c r="AC480" s="520">
        <v>-8.9637791841867482</v>
      </c>
      <c r="AD480" s="520">
        <v>-6.41320734970025</v>
      </c>
    </row>
    <row r="481" spans="2:30" x14ac:dyDescent="0.3">
      <c r="B481" s="310"/>
      <c r="C481" s="310"/>
      <c r="D481" s="310"/>
      <c r="Y481" s="519"/>
      <c r="Z481" s="520">
        <v>22.582442698577537</v>
      </c>
      <c r="AA481" s="520">
        <v>24.707868612543535</v>
      </c>
      <c r="AB481" s="520">
        <v>16.542988646223634</v>
      </c>
      <c r="AC481" s="520">
        <v>-12.764407887590892</v>
      </c>
      <c r="AD481" s="520">
        <v>-6.8167573276272622</v>
      </c>
    </row>
    <row r="482" spans="2:30" x14ac:dyDescent="0.3">
      <c r="B482" s="310"/>
      <c r="C482" s="310"/>
      <c r="D482" s="310"/>
      <c r="Y482" s="519"/>
      <c r="Z482" s="520">
        <v>27.977105502050602</v>
      </c>
      <c r="AA482" s="520">
        <v>25.412386730609324</v>
      </c>
      <c r="AB482" s="520">
        <v>16.542988646223634</v>
      </c>
      <c r="AC482" s="520">
        <v>-7.8372494168660864</v>
      </c>
      <c r="AD482" s="520">
        <v>-6.7265837224193534</v>
      </c>
    </row>
    <row r="483" spans="2:30" x14ac:dyDescent="0.3">
      <c r="B483" s="310"/>
      <c r="C483" s="310"/>
      <c r="D483" s="310"/>
      <c r="Y483" s="519"/>
      <c r="Z483" s="520">
        <v>24.971580051378805</v>
      </c>
      <c r="AA483" s="520">
        <v>25.679350319953347</v>
      </c>
      <c r="AB483" s="520">
        <v>16.542988646223634</v>
      </c>
      <c r="AC483" s="520">
        <v>-6.23091300362168</v>
      </c>
      <c r="AD483" s="520">
        <v>-6.5768480161156475</v>
      </c>
    </row>
    <row r="484" spans="2:30" x14ac:dyDescent="0.3">
      <c r="B484" s="310"/>
      <c r="C484" s="310"/>
      <c r="D484" s="310"/>
      <c r="Y484" s="519"/>
      <c r="Z484" s="520">
        <v>21.031319911119528</v>
      </c>
      <c r="AA484" s="520">
        <v>26.297171049430037</v>
      </c>
      <c r="AB484" s="520">
        <v>16.542988646223634</v>
      </c>
      <c r="AC484" s="520">
        <v>-6.4997439023652106</v>
      </c>
      <c r="AD484" s="520">
        <v>-5.9078735915471805</v>
      </c>
    </row>
    <row r="485" spans="2:30" x14ac:dyDescent="0.3">
      <c r="B485" s="310"/>
      <c r="C485" s="310"/>
      <c r="D485" s="310"/>
      <c r="Y485" s="519"/>
      <c r="Z485" s="520">
        <v>35.476212458837665</v>
      </c>
      <c r="AA485" s="520">
        <v>26.185567062891998</v>
      </c>
      <c r="AB485" s="520">
        <v>16.542988646223634</v>
      </c>
      <c r="AC485" s="520">
        <v>1.2753997405761055</v>
      </c>
      <c r="AD485" s="520">
        <v>-6.0666290789413244</v>
      </c>
    </row>
    <row r="486" spans="2:30" x14ac:dyDescent="0.3">
      <c r="B486" s="310"/>
      <c r="C486" s="310"/>
      <c r="D486" s="310"/>
      <c r="Y486" s="519"/>
      <c r="Z486" s="520">
        <v>24.971887420090777</v>
      </c>
      <c r="AA486" s="520">
        <v>26.781115118506428</v>
      </c>
      <c r="AB486" s="520">
        <v>16.542988646223634</v>
      </c>
      <c r="AC486" s="520">
        <v>-5.0172424587550211</v>
      </c>
      <c r="AD486" s="520">
        <v>-4.9235989423091535</v>
      </c>
    </row>
    <row r="487" spans="2:30" x14ac:dyDescent="0.3">
      <c r="B487" s="310"/>
      <c r="C487" s="310"/>
      <c r="D487" s="310"/>
      <c r="Y487" s="519"/>
      <c r="Z487" s="520">
        <v>27.069649303955345</v>
      </c>
      <c r="AA487" s="520">
        <v>27.474965210750845</v>
      </c>
      <c r="AB487" s="520">
        <v>16.542988646223634</v>
      </c>
      <c r="AC487" s="520">
        <v>-4.2809582122074801</v>
      </c>
      <c r="AD487" s="520">
        <v>-3.6136841909919388</v>
      </c>
    </row>
    <row r="488" spans="2:30" x14ac:dyDescent="0.3">
      <c r="B488" s="310"/>
      <c r="C488" s="310"/>
      <c r="D488" s="310"/>
      <c r="Y488" s="519"/>
      <c r="Z488" s="520">
        <v>21.801214792811269</v>
      </c>
      <c r="AA488" s="520">
        <v>28.370762903428982</v>
      </c>
      <c r="AB488" s="520">
        <v>16.542988646223634</v>
      </c>
      <c r="AC488" s="520">
        <v>-13.875696299349897</v>
      </c>
      <c r="AD488" s="520">
        <v>-2.1933705088039051</v>
      </c>
    </row>
    <row r="489" spans="2:30" x14ac:dyDescent="0.3">
      <c r="B489" s="310"/>
      <c r="C489" s="310"/>
      <c r="D489" s="310"/>
      <c r="Y489" s="519"/>
      <c r="Z489" s="520">
        <v>32.145941891351612</v>
      </c>
      <c r="AA489" s="520">
        <v>26.944587069514082</v>
      </c>
      <c r="AB489" s="520">
        <v>16.542988646223634</v>
      </c>
      <c r="AC489" s="520">
        <v>0.16396153955911075</v>
      </c>
      <c r="AD489" s="520">
        <v>-1.9740515684813411</v>
      </c>
    </row>
    <row r="490" spans="2:30" x14ac:dyDescent="0.3">
      <c r="B490" s="310"/>
      <c r="C490" s="310"/>
      <c r="D490" s="310"/>
      <c r="Y490" s="519"/>
      <c r="Z490" s="520">
        <v>29.828530697089732</v>
      </c>
      <c r="AA490" s="520">
        <v>27.190714009653639</v>
      </c>
      <c r="AB490" s="520">
        <v>16.542988646223634</v>
      </c>
      <c r="AC490" s="520">
        <v>2.9384902555988219</v>
      </c>
      <c r="AD490" s="520">
        <v>-1.2323548069995038</v>
      </c>
    </row>
    <row r="491" spans="2:30" x14ac:dyDescent="0.3">
      <c r="B491" s="310"/>
      <c r="C491" s="310"/>
      <c r="D491" s="310"/>
      <c r="Y491" s="519"/>
      <c r="Z491" s="520">
        <v>27.301903759866452</v>
      </c>
      <c r="AA491" s="520">
        <v>28.901057873106758</v>
      </c>
      <c r="AB491" s="520">
        <v>16.542988646223634</v>
      </c>
      <c r="AC491" s="520">
        <v>3.4424518729510254</v>
      </c>
      <c r="AD491" s="520">
        <v>-0.62516467046118862</v>
      </c>
    </row>
    <row r="492" spans="2:30" x14ac:dyDescent="0.3">
      <c r="B492" s="310"/>
      <c r="C492" s="310"/>
      <c r="D492" s="310"/>
      <c r="Y492" s="519"/>
      <c r="Z492" s="520">
        <v>25.492981621433366</v>
      </c>
      <c r="AA492" s="520">
        <v>30.459323801620773</v>
      </c>
      <c r="AB492" s="520">
        <v>16.542988646223634</v>
      </c>
      <c r="AC492" s="520">
        <v>2.8106323228340528</v>
      </c>
      <c r="AD492" s="520">
        <v>0.85140037901999222</v>
      </c>
    </row>
    <row r="493" spans="2:30" x14ac:dyDescent="0.3">
      <c r="B493" s="310"/>
      <c r="C493" s="310"/>
      <c r="D493" s="310"/>
      <c r="Y493" s="519"/>
      <c r="Z493" s="520">
        <v>26.694776001067705</v>
      </c>
      <c r="AA493" s="520">
        <v>31.353028478315327</v>
      </c>
      <c r="AB493" s="520">
        <v>16.542988646223634</v>
      </c>
      <c r="AC493" s="520">
        <v>0.1746348716178403</v>
      </c>
      <c r="AD493" s="520">
        <v>0.24363372781632872</v>
      </c>
    </row>
    <row r="494" spans="2:30" x14ac:dyDescent="0.3">
      <c r="B494" s="310"/>
      <c r="C494" s="310"/>
      <c r="D494" s="310"/>
      <c r="Y494" s="519">
        <v>44317</v>
      </c>
      <c r="Z494" s="520">
        <v>39.042056348127176</v>
      </c>
      <c r="AA494" s="520">
        <v>30.365160239147976</v>
      </c>
      <c r="AB494" s="520">
        <v>16.542988646223634</v>
      </c>
      <c r="AC494" s="520">
        <v>-3.062725643927422E-2</v>
      </c>
      <c r="AD494" s="520">
        <v>-0.25327156640696963</v>
      </c>
    </row>
    <row r="495" spans="2:30" x14ac:dyDescent="0.3">
      <c r="B495" s="310"/>
      <c r="C495" s="310"/>
      <c r="D495" s="310"/>
      <c r="Y495" s="519"/>
      <c r="Z495" s="520">
        <v>32.709076292409371</v>
      </c>
      <c r="AA495" s="520">
        <v>30.623403671288568</v>
      </c>
      <c r="AB495" s="520">
        <v>16.542988646223634</v>
      </c>
      <c r="AC495" s="520">
        <v>-3.5397409529816315</v>
      </c>
      <c r="AD495" s="520">
        <v>-0.88336154103693743</v>
      </c>
    </row>
    <row r="496" spans="2:30" x14ac:dyDescent="0.3">
      <c r="B496" s="310"/>
      <c r="C496" s="310"/>
      <c r="D496" s="310"/>
      <c r="Y496" s="519"/>
      <c r="Z496" s="520">
        <v>38.401874628213491</v>
      </c>
      <c r="AA496" s="520">
        <v>30.45444523804829</v>
      </c>
      <c r="AB496" s="520">
        <v>16.542988646223634</v>
      </c>
      <c r="AC496" s="520">
        <v>-4.0904050188665337</v>
      </c>
      <c r="AD496" s="520">
        <v>-1.5482038584383824</v>
      </c>
    </row>
    <row r="497" spans="2:30" x14ac:dyDescent="0.3">
      <c r="B497" s="310"/>
      <c r="C497" s="310"/>
      <c r="D497" s="310"/>
      <c r="Y497" s="519"/>
      <c r="Z497" s="520">
        <v>22.913453022918286</v>
      </c>
      <c r="AA497" s="520">
        <v>30.810922449417966</v>
      </c>
      <c r="AB497" s="520">
        <v>16.542988646223634</v>
      </c>
      <c r="AC497" s="520">
        <v>-0.53984680396426654</v>
      </c>
      <c r="AD497" s="520">
        <v>-1.9096611126411136</v>
      </c>
    </row>
    <row r="498" spans="2:30" x14ac:dyDescent="0.3">
      <c r="B498" s="310"/>
      <c r="C498" s="310"/>
      <c r="D498" s="310"/>
      <c r="Y498" s="519"/>
      <c r="Z498" s="520">
        <v>29.109607784850557</v>
      </c>
      <c r="AA498" s="520">
        <v>28.316419122213066</v>
      </c>
      <c r="AB498" s="520">
        <v>16.542988646223634</v>
      </c>
      <c r="AC498" s="520">
        <v>-0.9681779494587488</v>
      </c>
      <c r="AD498" s="520">
        <v>-2.7218640720788705</v>
      </c>
    </row>
    <row r="499" spans="2:30" x14ac:dyDescent="0.3">
      <c r="B499" s="310"/>
      <c r="C499" s="310"/>
      <c r="D499" s="310"/>
      <c r="Y499" s="519"/>
      <c r="Z499" s="520">
        <v>24.310272588751438</v>
      </c>
      <c r="AA499" s="520">
        <v>28.596475893069758</v>
      </c>
      <c r="AB499" s="520">
        <v>16.542988646223634</v>
      </c>
      <c r="AC499" s="520">
        <v>-1.8432638989760619</v>
      </c>
      <c r="AD499" s="520">
        <v>-2.3928222873347744</v>
      </c>
    </row>
    <row r="500" spans="2:30" x14ac:dyDescent="0.3">
      <c r="B500" s="310"/>
      <c r="C500" s="310"/>
      <c r="D500" s="310"/>
      <c r="Y500" s="519"/>
      <c r="Z500" s="520">
        <v>29.190116480655398</v>
      </c>
      <c r="AA500" s="520">
        <v>29.399902191021113</v>
      </c>
      <c r="AB500" s="520">
        <v>16.542988646223634</v>
      </c>
      <c r="AC500" s="520">
        <v>-2.3555659078012781</v>
      </c>
      <c r="AD500" s="520">
        <v>-1.6948814802458401</v>
      </c>
    </row>
    <row r="501" spans="2:30" x14ac:dyDescent="0.3">
      <c r="B501" s="310"/>
      <c r="C501" s="310"/>
      <c r="D501" s="310"/>
      <c r="Y501" s="519"/>
      <c r="Z501" s="520">
        <v>21.580533057692914</v>
      </c>
      <c r="AA501" s="520">
        <v>29.925990442433314</v>
      </c>
      <c r="AB501" s="520">
        <v>16.542988646223634</v>
      </c>
      <c r="AC501" s="520">
        <v>-5.7160479725035742</v>
      </c>
      <c r="AD501" s="520">
        <v>-2.1675807319948115</v>
      </c>
    </row>
    <row r="502" spans="2:30" x14ac:dyDescent="0.3">
      <c r="B502" s="310"/>
      <c r="C502" s="310"/>
      <c r="D502" s="310"/>
      <c r="Y502" s="519"/>
      <c r="Z502" s="520">
        <v>34.669473688406207</v>
      </c>
      <c r="AA502" s="520">
        <v>29.546138805143492</v>
      </c>
      <c r="AB502" s="520">
        <v>16.542988646223634</v>
      </c>
      <c r="AC502" s="520">
        <v>-1.2364484597729586</v>
      </c>
      <c r="AD502" s="520">
        <v>-2.3697963601213559</v>
      </c>
    </row>
    <row r="503" spans="2:30" x14ac:dyDescent="0.3">
      <c r="B503" s="310"/>
      <c r="C503" s="310"/>
      <c r="D503" s="310"/>
      <c r="Y503" s="519"/>
      <c r="Z503" s="520">
        <v>44.025858713872957</v>
      </c>
      <c r="AA503" s="520">
        <v>29.72537679966582</v>
      </c>
      <c r="AB503" s="520">
        <v>16.542988646223634</v>
      </c>
      <c r="AC503" s="520">
        <v>0.79518063075600764</v>
      </c>
      <c r="AD503" s="520">
        <v>-2.5158274949546375</v>
      </c>
    </row>
    <row r="504" spans="2:30" x14ac:dyDescent="0.3">
      <c r="B504" s="310"/>
      <c r="C504" s="310"/>
      <c r="D504" s="310"/>
      <c r="Y504" s="519"/>
      <c r="Z504" s="520">
        <v>26.596070782803704</v>
      </c>
      <c r="AA504" s="520">
        <v>29.608741706555428</v>
      </c>
      <c r="AB504" s="520">
        <v>16.542988646223634</v>
      </c>
      <c r="AC504" s="520">
        <v>-3.8487415662070674</v>
      </c>
      <c r="AD504" s="520">
        <v>-2.2609555911959478</v>
      </c>
    </row>
    <row r="505" spans="2:30" x14ac:dyDescent="0.3">
      <c r="B505" s="310"/>
      <c r="C505" s="310"/>
      <c r="D505" s="310"/>
      <c r="Y505" s="519"/>
      <c r="Z505" s="520">
        <v>26.450646323821818</v>
      </c>
      <c r="AA505" s="520">
        <v>31.18617043953742</v>
      </c>
      <c r="AB505" s="520">
        <v>16.542988646223634</v>
      </c>
      <c r="AC505" s="520">
        <v>-2.3836873463445585</v>
      </c>
      <c r="AD505" s="520">
        <v>-1.9786939116662388E-2</v>
      </c>
    </row>
    <row r="506" spans="2:30" x14ac:dyDescent="0.3">
      <c r="B506" s="310"/>
      <c r="C506" s="310"/>
      <c r="D506" s="310"/>
      <c r="Y506" s="519"/>
      <c r="Z506" s="520">
        <v>25.564938550407767</v>
      </c>
      <c r="AA506" s="520">
        <v>31.47157474953271</v>
      </c>
      <c r="AB506" s="520">
        <v>16.542988646223634</v>
      </c>
      <c r="AC506" s="520">
        <v>-2.8654818428090323</v>
      </c>
      <c r="AD506" s="520">
        <v>0.27439428384648018</v>
      </c>
    </row>
    <row r="507" spans="2:30" x14ac:dyDescent="0.3">
      <c r="B507" s="310"/>
      <c r="C507" s="310"/>
      <c r="D507" s="310"/>
      <c r="Y507" s="519"/>
      <c r="Z507" s="520">
        <v>28.373670828882641</v>
      </c>
      <c r="AA507" s="520">
        <v>30.892058032373789</v>
      </c>
      <c r="AB507" s="520">
        <v>16.542988646223634</v>
      </c>
      <c r="AC507" s="520">
        <v>-0.57146258149045082</v>
      </c>
      <c r="AD507" s="520">
        <v>8.2829891649765841E-2</v>
      </c>
    </row>
    <row r="508" spans="2:30" x14ac:dyDescent="0.3">
      <c r="B508" s="310"/>
      <c r="C508" s="310"/>
      <c r="D508" s="310"/>
      <c r="Y508" s="519"/>
      <c r="Z508" s="520">
        <v>32.622534188566839</v>
      </c>
      <c r="AA508" s="520">
        <v>31.407359986472045</v>
      </c>
      <c r="AB508" s="520">
        <v>16.542988646223634</v>
      </c>
      <c r="AC508" s="520">
        <v>9.9721325920514232</v>
      </c>
      <c r="AD508" s="520">
        <v>0.48998460772447416</v>
      </c>
    </row>
    <row r="509" spans="2:30" x14ac:dyDescent="0.3">
      <c r="B509" s="310"/>
      <c r="C509" s="310"/>
      <c r="D509" s="310"/>
      <c r="Y509" s="519"/>
      <c r="Z509" s="520">
        <v>36.667303858373231</v>
      </c>
      <c r="AA509" s="520">
        <v>31.082654518033461</v>
      </c>
      <c r="AB509" s="520">
        <v>16.542988646223634</v>
      </c>
      <c r="AC509" s="520">
        <v>0.82282010096903946</v>
      </c>
      <c r="AD509" s="520">
        <v>0.47559288104302971</v>
      </c>
    </row>
    <row r="510" spans="2:30" x14ac:dyDescent="0.3">
      <c r="B510" s="310"/>
      <c r="C510" s="310"/>
      <c r="D510" s="310"/>
      <c r="Y510" s="519"/>
      <c r="Z510" s="520">
        <v>39.969241693760516</v>
      </c>
      <c r="AA510" s="520">
        <v>30.482980311575972</v>
      </c>
      <c r="AB510" s="520">
        <v>16.542988646223634</v>
      </c>
      <c r="AC510" s="520">
        <v>-0.54577011462099279</v>
      </c>
      <c r="AD510" s="520">
        <v>0.67073018182297517</v>
      </c>
    </row>
    <row r="511" spans="2:30" x14ac:dyDescent="0.3">
      <c r="B511" s="310"/>
      <c r="C511" s="310"/>
      <c r="D511" s="310"/>
      <c r="Y511" s="519"/>
      <c r="Z511" s="520">
        <v>30.203184461491507</v>
      </c>
      <c r="AA511" s="520">
        <v>29.622136792954063</v>
      </c>
      <c r="AB511" s="520">
        <v>16.542988646223634</v>
      </c>
      <c r="AC511" s="520">
        <v>-0.99865855368410905</v>
      </c>
      <c r="AD511" s="520">
        <v>0.52289414761048236</v>
      </c>
    </row>
    <row r="512" spans="2:30" x14ac:dyDescent="0.3">
      <c r="B512" s="310"/>
      <c r="C512" s="310"/>
      <c r="D512" s="310"/>
      <c r="Y512" s="519"/>
      <c r="Z512" s="520">
        <v>24.177708044751743</v>
      </c>
      <c r="AA512" s="520">
        <v>28.745432382351428</v>
      </c>
      <c r="AB512" s="520">
        <v>16.542988646223634</v>
      </c>
      <c r="AC512" s="520">
        <v>-2.4844294331146699</v>
      </c>
      <c r="AD512" s="520">
        <v>-0.46925809227267379</v>
      </c>
    </row>
    <row r="513" spans="2:30" x14ac:dyDescent="0.3">
      <c r="B513" s="310"/>
      <c r="C513" s="310"/>
      <c r="D513" s="310"/>
      <c r="Y513" s="519"/>
      <c r="Z513" s="520">
        <v>21.367219105205322</v>
      </c>
      <c r="AA513" s="520">
        <v>26.435232885290699</v>
      </c>
      <c r="AB513" s="520">
        <v>16.542988646223634</v>
      </c>
      <c r="AC513" s="520">
        <v>-1.4995207373494139</v>
      </c>
      <c r="AD513" s="520">
        <v>-1.8287657386887284</v>
      </c>
    </row>
    <row r="514" spans="2:30" x14ac:dyDescent="0.3">
      <c r="B514" s="310"/>
      <c r="C514" s="310"/>
      <c r="D514" s="310"/>
      <c r="Y514" s="519"/>
      <c r="Z514" s="520">
        <v>22.347766198529293</v>
      </c>
      <c r="AA514" s="520">
        <v>25.399480554356803</v>
      </c>
      <c r="AB514" s="520">
        <v>16.542988646223634</v>
      </c>
      <c r="AC514" s="520">
        <v>-1.6063148209779001</v>
      </c>
      <c r="AD514" s="520">
        <v>-1.9066556194382969</v>
      </c>
    </row>
    <row r="515" spans="2:30" x14ac:dyDescent="0.3">
      <c r="B515" s="310"/>
      <c r="C515" s="310"/>
      <c r="D515" s="310"/>
      <c r="Y515" s="519"/>
      <c r="Z515" s="520">
        <v>26.485603314348396</v>
      </c>
      <c r="AA515" s="520">
        <v>24.435858124914006</v>
      </c>
      <c r="AB515" s="520">
        <v>16.542988646223634</v>
      </c>
      <c r="AC515" s="520">
        <v>3.0270669128693299</v>
      </c>
      <c r="AD515" s="520">
        <v>-2.2074454820965292</v>
      </c>
    </row>
    <row r="516" spans="2:30" x14ac:dyDescent="0.3">
      <c r="B516" s="310"/>
      <c r="C516" s="310"/>
      <c r="D516" s="310"/>
      <c r="Y516" s="519"/>
      <c r="Z516" s="520">
        <v>20.495907378948125</v>
      </c>
      <c r="AA516" s="520">
        <v>23.927273959185328</v>
      </c>
      <c r="AB516" s="520">
        <v>16.542988646223634</v>
      </c>
      <c r="AC516" s="520">
        <v>-8.6937334239433426</v>
      </c>
      <c r="AD516" s="520">
        <v>-1.9628019582432614</v>
      </c>
    </row>
    <row r="517" spans="2:30" x14ac:dyDescent="0.3">
      <c r="B517" s="310"/>
      <c r="C517" s="310"/>
      <c r="D517" s="310"/>
      <c r="Y517" s="519"/>
      <c r="Z517" s="520">
        <v>32.718975377223238</v>
      </c>
      <c r="AA517" s="520">
        <v>24.070187738281877</v>
      </c>
      <c r="AB517" s="520">
        <v>16.542988646223634</v>
      </c>
      <c r="AC517" s="520">
        <v>-1.0909992798679724</v>
      </c>
      <c r="AD517" s="520">
        <v>-1.9718293484287395</v>
      </c>
    </row>
    <row r="518" spans="2:30" x14ac:dyDescent="0.3">
      <c r="B518" s="310"/>
      <c r="C518" s="310"/>
      <c r="D518" s="310"/>
      <c r="Y518" s="519"/>
      <c r="Z518" s="520">
        <v>23.457827455391943</v>
      </c>
      <c r="AA518" s="520">
        <v>23.780686736756223</v>
      </c>
      <c r="AB518" s="520">
        <v>16.542988646223634</v>
      </c>
      <c r="AC518" s="520">
        <v>-3.104187592291737</v>
      </c>
      <c r="AD518" s="520">
        <v>-2.0786039408639931</v>
      </c>
    </row>
    <row r="519" spans="2:30" x14ac:dyDescent="0.3">
      <c r="B519" s="310"/>
      <c r="C519" s="310"/>
      <c r="D519" s="310"/>
      <c r="Y519" s="519"/>
      <c r="Z519" s="520">
        <v>20.617618884650991</v>
      </c>
      <c r="AA519" s="520">
        <v>22.436841010701418</v>
      </c>
      <c r="AB519" s="520">
        <v>16.542988646223634</v>
      </c>
      <c r="AC519" s="520">
        <v>-0.77192476614179384</v>
      </c>
      <c r="AD519" s="520">
        <v>-3.028799801470293</v>
      </c>
    </row>
    <row r="520" spans="2:30" x14ac:dyDescent="0.3">
      <c r="B520" s="310"/>
      <c r="C520" s="310"/>
      <c r="D520" s="310"/>
      <c r="Y520" s="519"/>
      <c r="Z520" s="520">
        <v>22.36761555888118</v>
      </c>
      <c r="AA520" s="520">
        <v>22.783649980526679</v>
      </c>
      <c r="AB520" s="520">
        <v>16.542988646223634</v>
      </c>
      <c r="AC520" s="520">
        <v>-1.56271246864776</v>
      </c>
      <c r="AD520" s="520">
        <v>-2.3312402821296234</v>
      </c>
    </row>
    <row r="521" spans="2:30" x14ac:dyDescent="0.3">
      <c r="B521" s="310"/>
      <c r="C521" s="310"/>
      <c r="D521" s="310"/>
      <c r="Y521" s="519"/>
      <c r="Z521" s="520">
        <v>20.321259187849702</v>
      </c>
      <c r="AA521" s="520">
        <v>23.319903190578334</v>
      </c>
      <c r="AB521" s="520">
        <v>16.542988646223634</v>
      </c>
      <c r="AC521" s="520">
        <v>-2.3537369680246769</v>
      </c>
      <c r="AD521" s="520">
        <v>-1.9433661867073735</v>
      </c>
    </row>
    <row r="522" spans="2:30" x14ac:dyDescent="0.3">
      <c r="B522" s="310"/>
      <c r="C522" s="310"/>
      <c r="D522" s="310"/>
      <c r="Y522" s="519"/>
      <c r="Z522" s="520">
        <v>17.078683231964771</v>
      </c>
      <c r="AA522" s="520">
        <v>23.723609693105665</v>
      </c>
      <c r="AB522" s="520">
        <v>16.542988646223634</v>
      </c>
      <c r="AC522" s="520">
        <v>-3.6243041113747694</v>
      </c>
      <c r="AD522" s="520">
        <v>-1.6741599548173594</v>
      </c>
    </row>
    <row r="523" spans="2:30" x14ac:dyDescent="0.3">
      <c r="B523" s="310"/>
      <c r="C523" s="310"/>
      <c r="D523" s="310"/>
      <c r="Y523" s="519"/>
      <c r="Z523" s="520">
        <v>22.923570167724908</v>
      </c>
      <c r="AA523" s="520">
        <v>24.052872580763772</v>
      </c>
      <c r="AB523" s="520">
        <v>16.542988646223634</v>
      </c>
      <c r="AC523" s="520">
        <v>-3.8108167885586539</v>
      </c>
      <c r="AD523" s="520">
        <v>-1.8959014625805577</v>
      </c>
    </row>
    <row r="524" spans="2:30" x14ac:dyDescent="0.3">
      <c r="B524" s="310"/>
      <c r="C524" s="310"/>
      <c r="D524" s="310"/>
      <c r="Y524" s="519"/>
      <c r="Z524" s="520">
        <v>36.472747847584841</v>
      </c>
      <c r="AA524" s="520">
        <v>22.237672797070086</v>
      </c>
      <c r="AB524" s="520">
        <v>16.542988646223634</v>
      </c>
      <c r="AC524" s="520">
        <v>1.6241193880877773</v>
      </c>
      <c r="AD524" s="520">
        <v>-3.3225489457227257</v>
      </c>
    </row>
    <row r="525" spans="2:30" x14ac:dyDescent="0.3">
      <c r="B525" s="310"/>
      <c r="C525" s="310"/>
      <c r="D525" s="310"/>
      <c r="Y525" s="519">
        <v>44348</v>
      </c>
      <c r="Z525" s="520">
        <v>26.283772973083266</v>
      </c>
      <c r="AA525" s="520">
        <v>21.154348777564326</v>
      </c>
      <c r="AB525" s="520">
        <v>16.542988646223634</v>
      </c>
      <c r="AC525" s="520">
        <v>-1.2197439690616392</v>
      </c>
      <c r="AD525" s="520">
        <v>-4.0469788150074733</v>
      </c>
    </row>
    <row r="526" spans="2:30" x14ac:dyDescent="0.3">
      <c r="B526" s="310"/>
      <c r="C526" s="310"/>
      <c r="D526" s="310"/>
      <c r="Y526" s="519"/>
      <c r="Z526" s="520">
        <v>22.922459098257733</v>
      </c>
      <c r="AA526" s="520">
        <v>20.933708580481103</v>
      </c>
      <c r="AB526" s="520">
        <v>16.542988646223634</v>
      </c>
      <c r="AC526" s="520">
        <v>-2.3241153204841822</v>
      </c>
      <c r="AD526" s="520">
        <v>-3.7948949591470376</v>
      </c>
    </row>
    <row r="527" spans="2:30" x14ac:dyDescent="0.3">
      <c r="B527" s="310"/>
      <c r="C527" s="310"/>
      <c r="D527" s="310"/>
      <c r="Y527" s="519"/>
      <c r="Z527" s="520">
        <v>9.6612170730253908</v>
      </c>
      <c r="AA527" s="520">
        <v>20.102063785209996</v>
      </c>
      <c r="AB527" s="520">
        <v>16.542988646223634</v>
      </c>
      <c r="AC527" s="520">
        <v>-11.549244850642935</v>
      </c>
      <c r="AD527" s="520">
        <v>-4.2189423830037844</v>
      </c>
    </row>
    <row r="528" spans="2:30" x14ac:dyDescent="0.3">
      <c r="B528" s="310"/>
      <c r="C528" s="310"/>
      <c r="D528" s="310"/>
      <c r="Y528" s="519"/>
      <c r="Z528" s="520">
        <v>12.737991051309363</v>
      </c>
      <c r="AA528" s="520">
        <v>18.225843386955489</v>
      </c>
      <c r="AB528" s="520">
        <v>16.542988646223634</v>
      </c>
      <c r="AC528" s="520">
        <v>-7.4247460530179126</v>
      </c>
      <c r="AD528" s="520">
        <v>-4.7648342190666284</v>
      </c>
    </row>
    <row r="529" spans="2:30" x14ac:dyDescent="0.3">
      <c r="B529" s="310"/>
      <c r="C529" s="310"/>
      <c r="D529" s="310"/>
      <c r="Y529" s="519"/>
      <c r="Z529" s="520">
        <v>15.534201852382232</v>
      </c>
      <c r="AA529" s="520">
        <v>16.556159103149373</v>
      </c>
      <c r="AB529" s="520">
        <v>16.542988646223634</v>
      </c>
      <c r="AC529" s="520">
        <v>-1.8597171203517178</v>
      </c>
      <c r="AD529" s="520">
        <v>-4.8398115316777295</v>
      </c>
    </row>
    <row r="530" spans="2:30" x14ac:dyDescent="0.3">
      <c r="B530" s="310"/>
      <c r="C530" s="310"/>
      <c r="D530" s="310"/>
      <c r="Y530" s="519"/>
      <c r="Z530" s="520">
        <v>17.102056600827122</v>
      </c>
      <c r="AA530" s="520">
        <v>15.873297321782132</v>
      </c>
      <c r="AB530" s="520">
        <v>16.542988646223634</v>
      </c>
      <c r="AC530" s="520">
        <v>-6.7791487555558803</v>
      </c>
      <c r="AD530" s="520">
        <v>-3.8851201209209267</v>
      </c>
    </row>
    <row r="531" spans="2:30" x14ac:dyDescent="0.3">
      <c r="B531" s="310"/>
      <c r="C531" s="310"/>
      <c r="D531" s="310"/>
      <c r="Y531" s="519"/>
      <c r="Z531" s="520">
        <v>23.339205059803305</v>
      </c>
      <c r="AA531" s="520">
        <v>17.105790196148057</v>
      </c>
      <c r="AB531" s="520">
        <v>16.542988646223634</v>
      </c>
      <c r="AC531" s="520">
        <v>-2.1971234643521314</v>
      </c>
      <c r="AD531" s="520">
        <v>-1.4203058339751107</v>
      </c>
    </row>
    <row r="532" spans="2:30" x14ac:dyDescent="0.3">
      <c r="B532" s="310"/>
      <c r="C532" s="310"/>
      <c r="D532" s="310"/>
      <c r="Y532" s="519"/>
      <c r="Z532" s="520">
        <v>14.595982986440465</v>
      </c>
      <c r="AA532" s="520">
        <v>19.299954566830223</v>
      </c>
      <c r="AB532" s="520">
        <v>16.542988646223634</v>
      </c>
      <c r="AC532" s="520">
        <v>-1.7445851573393441</v>
      </c>
      <c r="AD532" s="520">
        <v>-0.84025109903555317</v>
      </c>
    </row>
    <row r="533" spans="2:30" x14ac:dyDescent="0.3">
      <c r="B533" s="310"/>
      <c r="C533" s="310"/>
      <c r="D533" s="310"/>
      <c r="Y533" s="519"/>
      <c r="Z533" s="520">
        <v>18.142426628687055</v>
      </c>
      <c r="AA533" s="520">
        <v>19.460242416965354</v>
      </c>
      <c r="AB533" s="520">
        <v>16.542988646223634</v>
      </c>
      <c r="AC533" s="520">
        <v>4.3587245548134348</v>
      </c>
      <c r="AD533" s="520">
        <v>-1.2848554982969935</v>
      </c>
    </row>
    <row r="534" spans="2:30" x14ac:dyDescent="0.3">
      <c r="B534" s="310"/>
      <c r="C534" s="310"/>
      <c r="D534" s="310"/>
      <c r="Y534" s="519"/>
      <c r="Z534" s="520">
        <v>18.288667193586864</v>
      </c>
      <c r="AA534" s="520">
        <v>19.65936218930791</v>
      </c>
      <c r="AB534" s="520">
        <v>16.542988646223634</v>
      </c>
      <c r="AC534" s="520">
        <v>5.704455157977776</v>
      </c>
      <c r="AD534" s="520">
        <v>-0.48916848825340814</v>
      </c>
    </row>
    <row r="535" spans="2:30" x14ac:dyDescent="0.3">
      <c r="B535" s="310"/>
      <c r="C535" s="310"/>
      <c r="D535" s="310"/>
      <c r="Y535" s="519"/>
      <c r="Z535" s="520">
        <v>28.097141646084548</v>
      </c>
      <c r="AA535" s="520">
        <v>21.135898609686183</v>
      </c>
      <c r="AB535" s="520">
        <v>16.542988646223634</v>
      </c>
      <c r="AC535" s="520">
        <v>-3.3643629084410094</v>
      </c>
      <c r="AD535" s="520">
        <v>0.64648320883271382</v>
      </c>
    </row>
    <row r="536" spans="2:30" x14ac:dyDescent="0.3">
      <c r="B536" s="310"/>
      <c r="C536" s="310"/>
      <c r="D536" s="310"/>
      <c r="Y536" s="519"/>
      <c r="Z536" s="520">
        <v>16.656216803328132</v>
      </c>
      <c r="AA536" s="520">
        <v>21.133601138625998</v>
      </c>
      <c r="AB536" s="520">
        <v>16.542988646223634</v>
      </c>
      <c r="AC536" s="520">
        <v>-4.9719479151818007</v>
      </c>
      <c r="AD536" s="520">
        <v>0.94684086484619256</v>
      </c>
    </row>
    <row r="537" spans="2:30" x14ac:dyDescent="0.3">
      <c r="B537" s="310"/>
      <c r="C537" s="310"/>
      <c r="D537" s="310"/>
      <c r="Y537" s="519"/>
      <c r="Z537" s="520">
        <v>18.495895007225005</v>
      </c>
      <c r="AA537" s="520">
        <v>20.918865211036923</v>
      </c>
      <c r="AB537" s="520">
        <v>16.542988646223634</v>
      </c>
      <c r="AC537" s="520">
        <v>-1.2093396852507823</v>
      </c>
      <c r="AD537" s="520">
        <v>0.39769270126529527</v>
      </c>
    </row>
    <row r="538" spans="2:30" x14ac:dyDescent="0.3">
      <c r="B538" s="310"/>
      <c r="C538" s="310"/>
      <c r="D538" s="310"/>
      <c r="Y538" s="519"/>
      <c r="Z538" s="520">
        <v>33.674960002451193</v>
      </c>
      <c r="AA538" s="520">
        <v>20.930059069882258</v>
      </c>
      <c r="AB538" s="520">
        <v>16.542988646223634</v>
      </c>
      <c r="AC538" s="520">
        <v>5.7524384152507224</v>
      </c>
      <c r="AD538" s="520">
        <v>-0.6424133444910366</v>
      </c>
    </row>
    <row r="539" spans="2:30" x14ac:dyDescent="0.3">
      <c r="B539" s="310"/>
      <c r="C539" s="310"/>
      <c r="D539" s="310"/>
      <c r="Y539" s="519"/>
      <c r="Z539" s="520">
        <v>14.579900689019178</v>
      </c>
      <c r="AA539" s="520">
        <v>18.919276532421758</v>
      </c>
      <c r="AB539" s="520">
        <v>16.542988646223634</v>
      </c>
      <c r="AC539" s="520">
        <v>0.35791843475500684</v>
      </c>
      <c r="AD539" s="520">
        <v>-0.47254400868998353</v>
      </c>
    </row>
    <row r="540" spans="2:30" x14ac:dyDescent="0.3">
      <c r="B540" s="310"/>
      <c r="C540" s="310"/>
      <c r="D540" s="310"/>
      <c r="Y540" s="519"/>
      <c r="Z540" s="520">
        <v>16.639275135563537</v>
      </c>
      <c r="AA540" s="520">
        <v>18.053881772397375</v>
      </c>
      <c r="AB540" s="520">
        <v>16.542988646223634</v>
      </c>
      <c r="AC540" s="520">
        <v>0.51468740974715388</v>
      </c>
      <c r="AD540" s="520">
        <v>-6.9688927288806574E-2</v>
      </c>
    </row>
    <row r="541" spans="2:30" x14ac:dyDescent="0.3">
      <c r="B541" s="310"/>
      <c r="C541" s="310"/>
      <c r="D541" s="310"/>
      <c r="Y541" s="519"/>
      <c r="Z541" s="520">
        <v>18.367024205504208</v>
      </c>
      <c r="AA541" s="520">
        <v>17.513420292547661</v>
      </c>
      <c r="AB541" s="520">
        <v>16.542988646223634</v>
      </c>
      <c r="AC541" s="520">
        <v>-1.5762871623165466</v>
      </c>
      <c r="AD541" s="520">
        <v>1.2492485057202478E-2</v>
      </c>
    </row>
    <row r="542" spans="2:30" x14ac:dyDescent="0.3">
      <c r="B542" s="310"/>
      <c r="C542" s="310"/>
      <c r="D542" s="310"/>
      <c r="Y542" s="519"/>
      <c r="Z542" s="520">
        <v>14.021663883861057</v>
      </c>
      <c r="AA542" s="520">
        <v>15.833297823310394</v>
      </c>
      <c r="AB542" s="520">
        <v>16.542988646223634</v>
      </c>
      <c r="AC542" s="520">
        <v>-2.1752775578336383</v>
      </c>
      <c r="AD542" s="520">
        <v>-0.77013641647100628</v>
      </c>
    </row>
    <row r="543" spans="2:30" x14ac:dyDescent="0.3">
      <c r="B543" s="310"/>
      <c r="C543" s="310"/>
      <c r="D543" s="310"/>
      <c r="Y543" s="519"/>
      <c r="Z543" s="520">
        <v>10.59845348315744</v>
      </c>
      <c r="AA543" s="520">
        <v>16.263425765059274</v>
      </c>
      <c r="AB543" s="520">
        <v>16.542988646223634</v>
      </c>
      <c r="AC543" s="520">
        <v>-2.1519623453735619</v>
      </c>
      <c r="AD543" s="520">
        <v>-0.90639299364664794</v>
      </c>
    </row>
    <row r="544" spans="2:30" x14ac:dyDescent="0.3">
      <c r="B544" s="310"/>
      <c r="C544" s="310"/>
      <c r="D544" s="310"/>
      <c r="Y544" s="519"/>
      <c r="Z544" s="520">
        <v>14.712664648277013</v>
      </c>
      <c r="AA544" s="520">
        <v>16.253572631498475</v>
      </c>
      <c r="AB544" s="520">
        <v>16.542988646223634</v>
      </c>
      <c r="AC544" s="520">
        <v>-0.63406979882871894</v>
      </c>
      <c r="AD544" s="520">
        <v>-1.2592215126563022</v>
      </c>
    </row>
    <row r="545" spans="2:30" x14ac:dyDescent="0.3">
      <c r="B545" s="310"/>
      <c r="C545" s="310"/>
      <c r="D545" s="310"/>
      <c r="Y545" s="519"/>
      <c r="Z545" s="520">
        <v>21.914102717790328</v>
      </c>
      <c r="AA545" s="520">
        <v>15.559195151931197</v>
      </c>
      <c r="AB545" s="520">
        <v>16.542988646223634</v>
      </c>
      <c r="AC545" s="520">
        <v>0.27403610455326088</v>
      </c>
      <c r="AD545" s="520">
        <v>-1.0107581488014188</v>
      </c>
    </row>
    <row r="546" spans="2:30" x14ac:dyDescent="0.3">
      <c r="B546" s="310"/>
      <c r="C546" s="310"/>
      <c r="D546" s="310"/>
      <c r="Y546" s="519"/>
      <c r="Z546" s="520">
        <v>17.590796281261316</v>
      </c>
      <c r="AA546" s="520">
        <v>15.717381577926748</v>
      </c>
      <c r="AB546" s="520">
        <v>16.542988646223634</v>
      </c>
      <c r="AC546" s="520">
        <v>-0.59587760547448454</v>
      </c>
      <c r="AD546" s="520">
        <v>-0.74049744094159564</v>
      </c>
    </row>
    <row r="547" spans="2:30" x14ac:dyDescent="0.3">
      <c r="B547" s="310"/>
      <c r="C547" s="310"/>
      <c r="D547" s="310"/>
      <c r="Y547" s="519"/>
      <c r="Z547" s="520">
        <v>16.570303200637959</v>
      </c>
      <c r="AA547" s="520">
        <v>16.035167638486563</v>
      </c>
      <c r="AB547" s="520">
        <v>16.542988646223634</v>
      </c>
      <c r="AC547" s="520">
        <v>-1.9551122233204268</v>
      </c>
      <c r="AD547" s="520">
        <v>-0.71786014753043248</v>
      </c>
    </row>
    <row r="548" spans="2:30" x14ac:dyDescent="0.3">
      <c r="B548" s="310"/>
      <c r="C548" s="310"/>
      <c r="D548" s="310"/>
      <c r="Y548" s="519"/>
      <c r="Z548" s="520">
        <v>13.506381848533286</v>
      </c>
      <c r="AA548" s="520">
        <v>16.082811016722864</v>
      </c>
      <c r="AB548" s="520">
        <v>16.542988646223634</v>
      </c>
      <c r="AC548" s="520">
        <v>0.16295638466763762</v>
      </c>
      <c r="AD548" s="520">
        <v>-1.5642465527229876</v>
      </c>
    </row>
    <row r="549" spans="2:30" x14ac:dyDescent="0.3">
      <c r="B549" s="310"/>
      <c r="C549" s="310"/>
      <c r="D549" s="310"/>
      <c r="Y549" s="519"/>
      <c r="Z549" s="520">
        <v>15.128968865829894</v>
      </c>
      <c r="AA549" s="520">
        <v>16.169600749892947</v>
      </c>
      <c r="AB549" s="520">
        <v>16.542988646223634</v>
      </c>
      <c r="AC549" s="520">
        <v>-0.28345260281487583</v>
      </c>
      <c r="AD549" s="520">
        <v>-1.8201093763406269</v>
      </c>
    </row>
    <row r="550" spans="2:30" x14ac:dyDescent="0.3">
      <c r="B550" s="310"/>
      <c r="C550" s="310"/>
      <c r="D550" s="310"/>
      <c r="Y550" s="519"/>
      <c r="Z550" s="520">
        <v>12.822955907076141</v>
      </c>
      <c r="AA550" s="520">
        <v>16.149860912618418</v>
      </c>
      <c r="AB550" s="520">
        <v>16.542988646223634</v>
      </c>
      <c r="AC550" s="520">
        <v>-1.99350129149542</v>
      </c>
      <c r="AD550" s="520">
        <v>-1.8291745516862181</v>
      </c>
    </row>
    <row r="551" spans="2:30" x14ac:dyDescent="0.3">
      <c r="B551" s="310"/>
      <c r="C551" s="310"/>
      <c r="D551" s="310"/>
      <c r="Y551" s="519"/>
      <c r="Z551" s="520">
        <v>15.046168295931142</v>
      </c>
      <c r="AA551" s="520">
        <v>15.941229210256681</v>
      </c>
      <c r="AB551" s="520">
        <v>16.542988646223634</v>
      </c>
      <c r="AC551" s="520">
        <v>-6.5587746351766043</v>
      </c>
      <c r="AD551" s="520">
        <v>-1.8879101755597694</v>
      </c>
    </row>
    <row r="552" spans="2:30" x14ac:dyDescent="0.3">
      <c r="B552" s="310"/>
      <c r="C552" s="310"/>
      <c r="D552" s="310"/>
      <c r="Y552" s="519"/>
      <c r="Z552" s="520">
        <v>22.521630849980909</v>
      </c>
      <c r="AA552" s="520">
        <v>16.070487611070988</v>
      </c>
      <c r="AB552" s="520">
        <v>16.542988646223634</v>
      </c>
      <c r="AC552" s="520">
        <v>-1.5170036607702144</v>
      </c>
      <c r="AD552" s="520">
        <v>-1.930959782935523</v>
      </c>
    </row>
    <row r="553" spans="2:30" x14ac:dyDescent="0.3">
      <c r="B553" s="310"/>
      <c r="C553" s="310"/>
      <c r="D553" s="310"/>
      <c r="Y553" s="519"/>
      <c r="Z553" s="520">
        <v>17.452617420339607</v>
      </c>
      <c r="AA553" s="520">
        <v>16.679553583213313</v>
      </c>
      <c r="AB553" s="520">
        <v>16.542988646223634</v>
      </c>
      <c r="AC553" s="520">
        <v>-0.65933383289362268</v>
      </c>
      <c r="AD553" s="520">
        <v>-1.4001559132528132</v>
      </c>
    </row>
    <row r="554" spans="2:30" x14ac:dyDescent="0.3">
      <c r="B554" s="310"/>
      <c r="C554" s="310"/>
      <c r="D554" s="310"/>
      <c r="Y554" s="519"/>
      <c r="Z554" s="520">
        <v>15.109881284105793</v>
      </c>
      <c r="AA554" s="520">
        <v>16.334398990153879</v>
      </c>
      <c r="AB554" s="520">
        <v>16.542988646223634</v>
      </c>
      <c r="AC554" s="520">
        <v>-2.3662615904352862</v>
      </c>
      <c r="AD554" s="520">
        <v>-1.2846174616712116</v>
      </c>
    </row>
    <row r="555" spans="2:30" x14ac:dyDescent="0.3">
      <c r="B555" s="310"/>
      <c r="C555" s="310"/>
      <c r="D555" s="310"/>
      <c r="Y555" s="519">
        <v>44378</v>
      </c>
      <c r="Z555" s="520">
        <v>14.411190654233424</v>
      </c>
      <c r="AA555" s="520">
        <v>16.606583366618285</v>
      </c>
      <c r="AB555" s="520">
        <v>4.4460270957564347</v>
      </c>
      <c r="AC555" s="520">
        <v>-0.13839086696263792</v>
      </c>
      <c r="AD555" s="520">
        <v>-0.44713760439454525</v>
      </c>
    </row>
    <row r="556" spans="2:30" x14ac:dyDescent="0.3">
      <c r="B556" s="310"/>
      <c r="C556" s="310"/>
      <c r="D556" s="310"/>
      <c r="Y556" s="519"/>
      <c r="Z556" s="520">
        <v>19.392430670826155</v>
      </c>
      <c r="AA556" s="520">
        <v>15.814440436556371</v>
      </c>
      <c r="AB556" s="520">
        <v>4.4460270957564347</v>
      </c>
      <c r="AC556" s="520">
        <v>3.4321744849640936</v>
      </c>
      <c r="AD556" s="520">
        <v>-0.43111252596589872</v>
      </c>
    </row>
    <row r="557" spans="2:30" x14ac:dyDescent="0.3">
      <c r="B557" s="310"/>
      <c r="C557" s="310"/>
      <c r="D557" s="310"/>
      <c r="Y557" s="519"/>
      <c r="Z557" s="520">
        <v>10.406873755660117</v>
      </c>
      <c r="AA557" s="520">
        <v>15.444931816236917</v>
      </c>
      <c r="AB557" s="520">
        <v>4.4460270957564347</v>
      </c>
      <c r="AC557" s="520">
        <v>-1.1847321304242087</v>
      </c>
      <c r="AD557" s="520">
        <v>0.25237068870160123</v>
      </c>
    </row>
    <row r="558" spans="2:30" x14ac:dyDescent="0.3">
      <c r="B558" s="310"/>
      <c r="C558" s="310"/>
      <c r="D558" s="310"/>
      <c r="Y558" s="519"/>
      <c r="Z558" s="520">
        <v>16.951458931181975</v>
      </c>
      <c r="AA558" s="520">
        <v>14.207826969466755</v>
      </c>
      <c r="AB558" s="520">
        <v>4.4460270957564347</v>
      </c>
      <c r="AC558" s="520">
        <v>-0.69641563423994057</v>
      </c>
      <c r="AD558" s="520">
        <v>0.14241130419525153</v>
      </c>
    </row>
    <row r="559" spans="2:30" x14ac:dyDescent="0.3">
      <c r="B559" s="310"/>
      <c r="C559" s="310"/>
      <c r="D559" s="310"/>
      <c r="Y559" s="519"/>
      <c r="Z559" s="520">
        <v>16.976630339547519</v>
      </c>
      <c r="AA559" s="520">
        <v>13.11351909584644</v>
      </c>
      <c r="AB559" s="520">
        <v>4.4460270957564347</v>
      </c>
      <c r="AC559" s="520">
        <v>-1.4048281117696888</v>
      </c>
      <c r="AD559" s="520">
        <v>-0.15311065320187417</v>
      </c>
    </row>
    <row r="560" spans="2:30" x14ac:dyDescent="0.3">
      <c r="B560" s="310"/>
      <c r="C560" s="310"/>
      <c r="D560" s="310"/>
      <c r="Y560" s="519"/>
      <c r="Z560" s="520">
        <v>14.86605707810342</v>
      </c>
      <c r="AA560" s="520">
        <v>12.333113470392165</v>
      </c>
      <c r="AB560" s="520">
        <v>4.4460270957564347</v>
      </c>
      <c r="AC560" s="520">
        <v>4.1250486697788773</v>
      </c>
      <c r="AD560" s="520">
        <v>-0.31634436066980448</v>
      </c>
    </row>
    <row r="561" spans="2:30" x14ac:dyDescent="0.3">
      <c r="B561" s="310"/>
      <c r="C561" s="310"/>
      <c r="D561" s="310"/>
      <c r="Y561" s="519"/>
      <c r="Z561" s="520">
        <v>6.4501473567146714</v>
      </c>
      <c r="AA561" s="520">
        <v>11.835913200797705</v>
      </c>
      <c r="AB561" s="520">
        <v>4.4460270957564347</v>
      </c>
      <c r="AC561" s="520">
        <v>-3.1359772819797342</v>
      </c>
      <c r="AD561" s="520">
        <v>-0.72158274208270257</v>
      </c>
    </row>
    <row r="562" spans="2:30" x14ac:dyDescent="0.3">
      <c r="B562" s="310"/>
      <c r="C562" s="310"/>
      <c r="D562" s="310"/>
      <c r="Y562" s="519"/>
      <c r="Z562" s="520">
        <v>6.7510355388912284</v>
      </c>
      <c r="AA562" s="520">
        <v>10.541312160477554</v>
      </c>
      <c r="AB562" s="520">
        <v>4.4460270957564347</v>
      </c>
      <c r="AC562" s="520">
        <v>-2.2070445687425178</v>
      </c>
      <c r="AD562" s="520">
        <v>-1.6160324621848392</v>
      </c>
    </row>
    <row r="563" spans="2:30" x14ac:dyDescent="0.3">
      <c r="B563" s="310"/>
      <c r="C563" s="310"/>
      <c r="D563" s="310"/>
      <c r="Y563" s="519"/>
      <c r="Z563" s="520">
        <v>13.929591292646242</v>
      </c>
      <c r="AA563" s="520">
        <v>9.9626355605941601</v>
      </c>
      <c r="AB563" s="520">
        <v>4.4460270957564347</v>
      </c>
      <c r="AC563" s="520">
        <v>2.2895385326885815</v>
      </c>
      <c r="AD563" s="520">
        <v>-2.148036885539363</v>
      </c>
    </row>
    <row r="564" spans="2:30" x14ac:dyDescent="0.3">
      <c r="B564" s="310"/>
      <c r="C564" s="310"/>
      <c r="D564" s="310"/>
      <c r="Y564" s="519"/>
      <c r="Z564" s="520">
        <v>6.9264718684988758</v>
      </c>
      <c r="AA564" s="520">
        <v>8.9118932824178199</v>
      </c>
      <c r="AB564" s="520">
        <v>4.4460270957564347</v>
      </c>
      <c r="AC564" s="520">
        <v>-4.0214008003144954</v>
      </c>
      <c r="AD564" s="520">
        <v>-3.099477282781836</v>
      </c>
    </row>
    <row r="565" spans="2:30" x14ac:dyDescent="0.3">
      <c r="B565" s="310"/>
      <c r="C565" s="310"/>
      <c r="D565" s="310"/>
      <c r="Y565" s="519"/>
      <c r="Z565" s="520">
        <v>7.8892516489409115</v>
      </c>
      <c r="AA565" s="520">
        <v>8.4249375166922498</v>
      </c>
      <c r="AB565" s="520">
        <v>4.4460270957564347</v>
      </c>
      <c r="AC565" s="520">
        <v>-6.9575636749548977</v>
      </c>
      <c r="AD565" s="520">
        <v>-3.3112542259576299</v>
      </c>
    </row>
    <row r="566" spans="2:30" x14ac:dyDescent="0.3">
      <c r="B566" s="310"/>
      <c r="C566" s="310"/>
      <c r="D566" s="310"/>
      <c r="Y566" s="519"/>
      <c r="Z566" s="520">
        <v>12.925894140363765</v>
      </c>
      <c r="AA566" s="520">
        <v>8.1679648079596952</v>
      </c>
      <c r="AB566" s="520">
        <v>4.4460270957564347</v>
      </c>
      <c r="AC566" s="520">
        <v>-5.1288590752513556</v>
      </c>
      <c r="AD566" s="520">
        <v>-3.4627267538381425</v>
      </c>
    </row>
    <row r="567" spans="2:30" x14ac:dyDescent="0.3">
      <c r="B567" s="310"/>
      <c r="C567" s="310"/>
      <c r="D567" s="310"/>
      <c r="Y567" s="519"/>
      <c r="Z567" s="520">
        <v>7.5108611308690492</v>
      </c>
      <c r="AA567" s="520">
        <v>7.8809378833451973</v>
      </c>
      <c r="AB567" s="520">
        <v>4.4460270957564347</v>
      </c>
      <c r="AC567" s="520">
        <v>-2.5350341109184313</v>
      </c>
      <c r="AD567" s="520">
        <v>-3.3169316120184993</v>
      </c>
    </row>
    <row r="568" spans="2:30" x14ac:dyDescent="0.3">
      <c r="B568" s="310"/>
      <c r="C568" s="310"/>
      <c r="D568" s="310"/>
      <c r="Y568" s="519"/>
      <c r="Z568" s="520">
        <v>3.0414569966356786</v>
      </c>
      <c r="AA568" s="520">
        <v>6.7994844918049751</v>
      </c>
      <c r="AB568" s="520">
        <v>4.4460270957564347</v>
      </c>
      <c r="AC568" s="520">
        <v>-4.6184158842102931</v>
      </c>
      <c r="AD568" s="520">
        <v>-3.5819497819814683</v>
      </c>
    </row>
    <row r="569" spans="2:30" x14ac:dyDescent="0.3">
      <c r="B569" s="310"/>
      <c r="C569" s="310"/>
      <c r="D569" s="310"/>
      <c r="Y569" s="519"/>
      <c r="Z569" s="520">
        <v>4.9522265777633461</v>
      </c>
      <c r="AA569" s="520">
        <v>5.052784383265946</v>
      </c>
      <c r="AB569" s="520">
        <v>4.4460270957564347</v>
      </c>
      <c r="AC569" s="520">
        <v>-3.2673522639061048</v>
      </c>
      <c r="AD569" s="520">
        <v>-4.5247153197175312</v>
      </c>
    </row>
    <row r="570" spans="2:30" x14ac:dyDescent="0.3">
      <c r="B570" s="310"/>
      <c r="C570" s="310"/>
      <c r="D570" s="310"/>
      <c r="Y570" s="519"/>
      <c r="Z570" s="520">
        <v>11.920402820344748</v>
      </c>
      <c r="AA570" s="520">
        <v>4.3775758343004814</v>
      </c>
      <c r="AB570" s="520">
        <v>4.4460270957564347</v>
      </c>
      <c r="AC570" s="520">
        <v>3.3101045254260839</v>
      </c>
      <c r="AD570" s="520">
        <v>-4.6592262234601156</v>
      </c>
    </row>
    <row r="571" spans="2:30" x14ac:dyDescent="0.3">
      <c r="B571" s="310"/>
      <c r="C571" s="310"/>
      <c r="D571" s="310"/>
      <c r="Y571" s="519"/>
      <c r="Z571" s="520">
        <v>-0.64370187228266629</v>
      </c>
      <c r="AA571" s="520">
        <v>4.1080965488521626</v>
      </c>
      <c r="AB571" s="520">
        <v>4.4460270957564347</v>
      </c>
      <c r="AC571" s="520">
        <v>-5.8765279900552798</v>
      </c>
      <c r="AD571" s="520">
        <v>-4.6333339065922718</v>
      </c>
    </row>
    <row r="572" spans="2:30" x14ac:dyDescent="0.3">
      <c r="B572" s="310"/>
      <c r="C572" s="310"/>
      <c r="D572" s="310"/>
      <c r="Y572" s="519"/>
      <c r="Z572" s="520">
        <v>-4.3376491108322863</v>
      </c>
      <c r="AA572" s="520">
        <v>4.2094737226787977</v>
      </c>
      <c r="AB572" s="520">
        <v>4.4460270957564347</v>
      </c>
      <c r="AC572" s="520">
        <v>-13.556922439107339</v>
      </c>
      <c r="AD572" s="520">
        <v>-4.3758084720941497</v>
      </c>
    </row>
    <row r="573" spans="2:30" x14ac:dyDescent="0.3">
      <c r="B573" s="310"/>
      <c r="C573" s="310"/>
      <c r="D573" s="310"/>
      <c r="Y573" s="519"/>
      <c r="Z573" s="520">
        <v>8.1994342976055012</v>
      </c>
      <c r="AA573" s="520">
        <v>4.2010802706936383</v>
      </c>
      <c r="AB573" s="520">
        <v>4.4460270957564347</v>
      </c>
      <c r="AC573" s="520">
        <v>-6.0704354014494442</v>
      </c>
      <c r="AD573" s="520">
        <v>-4.5591380302644309</v>
      </c>
    </row>
    <row r="574" spans="2:30" x14ac:dyDescent="0.3">
      <c r="B574" s="310"/>
      <c r="C574" s="310"/>
      <c r="D574" s="310"/>
      <c r="Y574" s="519"/>
      <c r="Z574" s="520">
        <v>5.6245061327308168</v>
      </c>
      <c r="AA574" s="520">
        <v>3.1031474603390743</v>
      </c>
      <c r="AB574" s="520">
        <v>4.4460270957564347</v>
      </c>
      <c r="AC574" s="520">
        <v>-2.3537878928435276</v>
      </c>
      <c r="AD574" s="520">
        <v>-5.5965427416684275</v>
      </c>
    </row>
    <row r="575" spans="2:30" x14ac:dyDescent="0.3">
      <c r="B575" s="310"/>
      <c r="C575" s="310"/>
      <c r="D575" s="310"/>
      <c r="Y575" s="519"/>
      <c r="Z575" s="520">
        <v>3.7510972134221254</v>
      </c>
      <c r="AA575" s="520">
        <v>3.3569401020091787</v>
      </c>
      <c r="AB575" s="520">
        <v>4.4460270957564347</v>
      </c>
      <c r="AC575" s="520">
        <v>-2.8157378427234363</v>
      </c>
      <c r="AD575" s="520">
        <v>-5.8225018463785352</v>
      </c>
    </row>
    <row r="576" spans="2:30" x14ac:dyDescent="0.3">
      <c r="B576" s="310"/>
      <c r="C576" s="310"/>
      <c r="D576" s="310"/>
      <c r="Y576" s="519"/>
      <c r="Z576" s="520">
        <v>4.893472413867233</v>
      </c>
      <c r="AA576" s="520">
        <v>4.0519786230927348</v>
      </c>
      <c r="AB576" s="520">
        <v>4.4460270957564347</v>
      </c>
      <c r="AC576" s="520">
        <v>-4.5506591710980757</v>
      </c>
      <c r="AD576" s="520">
        <v>-5.3923676423526263</v>
      </c>
    </row>
    <row r="577" spans="2:30" x14ac:dyDescent="0.3">
      <c r="B577" s="310"/>
      <c r="C577" s="310"/>
      <c r="D577" s="310"/>
      <c r="Y577" s="519"/>
      <c r="Z577" s="520">
        <v>4.2348731478628014</v>
      </c>
      <c r="AA577" s="520">
        <v>3.9162963126741039</v>
      </c>
      <c r="AB577" s="520">
        <v>4.4460270957564347</v>
      </c>
      <c r="AC577" s="520">
        <v>-3.9517284544018878</v>
      </c>
      <c r="AD577" s="520">
        <v>-5.433349305620867</v>
      </c>
    </row>
    <row r="578" spans="2:30" x14ac:dyDescent="0.3">
      <c r="B578" s="310"/>
      <c r="C578" s="310"/>
      <c r="D578" s="310"/>
      <c r="Y578" s="519"/>
      <c r="Z578" s="520">
        <v>1.1328466194080589</v>
      </c>
      <c r="AA578" s="520">
        <v>3.7441758824390634</v>
      </c>
      <c r="AB578" s="520">
        <v>4.4460270957564347</v>
      </c>
      <c r="AC578" s="520">
        <v>-7.4582417230260347</v>
      </c>
      <c r="AD578" s="520">
        <v>-5.5161958969852423</v>
      </c>
    </row>
    <row r="579" spans="2:30" x14ac:dyDescent="0.3">
      <c r="B579" s="310"/>
      <c r="C579" s="310"/>
      <c r="D579" s="310"/>
      <c r="Y579" s="519"/>
      <c r="Z579" s="520">
        <v>0.52762053675260367</v>
      </c>
      <c r="AA579" s="520">
        <v>4.0418686983331193</v>
      </c>
      <c r="AB579" s="520">
        <v>4.4460270957564347</v>
      </c>
      <c r="AC579" s="520">
        <v>-10.54598301092598</v>
      </c>
      <c r="AD579" s="520">
        <v>-5.3988293541966055</v>
      </c>
    </row>
    <row r="580" spans="2:30" x14ac:dyDescent="0.3">
      <c r="B580" s="310"/>
      <c r="C580" s="310"/>
      <c r="D580" s="310"/>
      <c r="Y580" s="519"/>
      <c r="Z580" s="520">
        <v>7.2496581246750864</v>
      </c>
      <c r="AA580" s="520">
        <v>3.984831365878029</v>
      </c>
      <c r="AB580" s="520">
        <v>4.4460270957564347</v>
      </c>
      <c r="AC580" s="520">
        <v>-6.3573070443271291</v>
      </c>
      <c r="AD580" s="520">
        <v>-5.1257949675369208</v>
      </c>
    </row>
    <row r="581" spans="2:30" x14ac:dyDescent="0.3">
      <c r="B581" s="310"/>
      <c r="C581" s="310"/>
      <c r="D581" s="310"/>
      <c r="Y581" s="519"/>
      <c r="Z581" s="520">
        <v>4.4196631210855344</v>
      </c>
      <c r="AA581" s="520">
        <v>3.9113126472485513</v>
      </c>
      <c r="AB581" s="520">
        <v>4.4460270957564347</v>
      </c>
      <c r="AC581" s="520">
        <v>-2.9337140323941497</v>
      </c>
      <c r="AD581" s="520">
        <v>-4.8675753879901906</v>
      </c>
    </row>
    <row r="582" spans="2:30" x14ac:dyDescent="0.3">
      <c r="B582" s="310"/>
      <c r="C582" s="310"/>
      <c r="D582" s="310"/>
      <c r="Y582" s="519"/>
      <c r="Z582" s="520">
        <v>5.8349469246805175</v>
      </c>
      <c r="AA582" s="520">
        <v>4.478486596948331</v>
      </c>
      <c r="AB582" s="520">
        <v>4.4460270957564347</v>
      </c>
      <c r="AC582" s="520">
        <v>-1.9941720432029797</v>
      </c>
      <c r="AD582" s="520">
        <v>-4.3145787009986156</v>
      </c>
    </row>
    <row r="583" spans="2:30" x14ac:dyDescent="0.3">
      <c r="B583" s="310"/>
      <c r="C583" s="310"/>
      <c r="D583" s="310"/>
      <c r="Y583" s="519"/>
      <c r="Z583" s="520">
        <v>4.4942110866816023</v>
      </c>
      <c r="AA583" s="520">
        <v>5.8790846643384338</v>
      </c>
      <c r="AB583" s="520">
        <v>4.4460270957564347</v>
      </c>
      <c r="AC583" s="520">
        <v>-2.6394184644802863</v>
      </c>
      <c r="AD583" s="520">
        <v>-2.7318943981521562</v>
      </c>
    </row>
    <row r="584" spans="2:30" x14ac:dyDescent="0.3">
      <c r="B584" s="310"/>
      <c r="C584" s="310"/>
      <c r="D584" s="310"/>
      <c r="Y584" s="519"/>
      <c r="Z584" s="520">
        <v>3.7202421174564573</v>
      </c>
      <c r="AA584" s="520">
        <v>5.7617989917705854</v>
      </c>
      <c r="AB584" s="520">
        <v>4.4460270957564347</v>
      </c>
      <c r="AC584" s="520">
        <v>-2.1441913975747724</v>
      </c>
      <c r="AD584" s="520">
        <v>-2.6179661116808028</v>
      </c>
    </row>
    <row r="585" spans="2:30" x14ac:dyDescent="0.3">
      <c r="B585" s="310"/>
      <c r="C585" s="310"/>
      <c r="D585" s="310"/>
      <c r="Y585" s="519"/>
      <c r="Z585" s="520">
        <v>5.1030642673065145</v>
      </c>
      <c r="AA585" s="520">
        <v>5.6637601633682095</v>
      </c>
      <c r="AB585" s="520">
        <v>4.4460270957564347</v>
      </c>
      <c r="AC585" s="520">
        <v>-3.5872649140850115</v>
      </c>
      <c r="AD585" s="520">
        <v>-2.7988735490413501</v>
      </c>
    </row>
    <row r="586" spans="2:30" x14ac:dyDescent="0.3">
      <c r="B586" s="310"/>
      <c r="C586" s="310"/>
      <c r="D586" s="310"/>
      <c r="Y586" s="519">
        <v>44409</v>
      </c>
      <c r="Z586" s="520">
        <v>10.331807008483324</v>
      </c>
      <c r="AA586" s="520">
        <v>5.5041843152841485</v>
      </c>
      <c r="AB586" s="520">
        <v>4.4460270957564347</v>
      </c>
      <c r="AC586" s="520">
        <v>0.53280710899923633</v>
      </c>
      <c r="AD586" s="520">
        <v>-3.1266460681736175</v>
      </c>
    </row>
    <row r="587" spans="2:30" x14ac:dyDescent="0.3">
      <c r="B587" s="310"/>
      <c r="C587" s="310"/>
      <c r="D587" s="310"/>
      <c r="Y587" s="519"/>
      <c r="Z587" s="520">
        <v>6.4286584167001557</v>
      </c>
      <c r="AA587" s="520">
        <v>5.8774127848279303</v>
      </c>
      <c r="AB587" s="520">
        <v>4.4460270957564347</v>
      </c>
      <c r="AC587" s="520">
        <v>-5.5598090390276553</v>
      </c>
      <c r="AD587" s="520">
        <v>-2.6788154564289073</v>
      </c>
    </row>
    <row r="588" spans="2:30" x14ac:dyDescent="0.3">
      <c r="B588" s="310"/>
      <c r="C588" s="310"/>
      <c r="D588" s="310"/>
      <c r="Y588" s="519"/>
      <c r="Z588" s="520">
        <v>3.7333913222689037</v>
      </c>
      <c r="AA588" s="520">
        <v>6.0895836059375297</v>
      </c>
      <c r="AB588" s="520">
        <v>4.4460270957564347</v>
      </c>
      <c r="AC588" s="520">
        <v>-4.2000660939179824</v>
      </c>
      <c r="AD588" s="520">
        <v>-2.6038864601865868</v>
      </c>
    </row>
    <row r="589" spans="2:30" x14ac:dyDescent="0.3">
      <c r="B589" s="310"/>
      <c r="C589" s="310"/>
      <c r="D589" s="310"/>
      <c r="Y589" s="519"/>
      <c r="Z589" s="520">
        <v>4.7179159880920825</v>
      </c>
      <c r="AA589" s="520">
        <v>6.2411956941225224</v>
      </c>
      <c r="AB589" s="520">
        <v>4.4460270957564347</v>
      </c>
      <c r="AC589" s="520">
        <v>-4.2885796771288511</v>
      </c>
      <c r="AD589" s="520">
        <v>-2.5339955080626657</v>
      </c>
    </row>
    <row r="590" spans="2:30" x14ac:dyDescent="0.3">
      <c r="B590" s="310"/>
      <c r="C590" s="310"/>
      <c r="D590" s="310"/>
      <c r="Y590" s="519"/>
      <c r="Z590" s="520">
        <v>7.1068103734880754</v>
      </c>
      <c r="AA590" s="520">
        <v>5.5615807609197807</v>
      </c>
      <c r="AB590" s="520">
        <v>4.4460270957564347</v>
      </c>
      <c r="AC590" s="520">
        <v>0.49539581773268537</v>
      </c>
      <c r="AD590" s="520">
        <v>-3.3811833130338056</v>
      </c>
    </row>
    <row r="591" spans="2:30" x14ac:dyDescent="0.3">
      <c r="B591" s="310"/>
      <c r="C591" s="310"/>
      <c r="D591" s="310"/>
      <c r="Y591" s="519"/>
      <c r="Z591" s="520">
        <v>5.2054378652236561</v>
      </c>
      <c r="AA591" s="520">
        <v>6.4497345924055969</v>
      </c>
      <c r="AB591" s="520">
        <v>4.4460270957564347</v>
      </c>
      <c r="AC591" s="520">
        <v>-1.6196884238785287</v>
      </c>
      <c r="AD591" s="520">
        <v>-2.4592308433310115</v>
      </c>
    </row>
    <row r="592" spans="2:30" x14ac:dyDescent="0.3">
      <c r="B592" s="310"/>
      <c r="C592" s="310"/>
      <c r="D592" s="310"/>
      <c r="Y592" s="519"/>
      <c r="Z592" s="520">
        <v>6.1643488846014591</v>
      </c>
      <c r="AA592" s="520">
        <v>6.7612376421952387</v>
      </c>
      <c r="AB592" s="520">
        <v>4.4460270957564347</v>
      </c>
      <c r="AC592" s="520">
        <v>-3.0980282492175633</v>
      </c>
      <c r="AD592" s="520">
        <v>-2.1790363818157164</v>
      </c>
    </row>
    <row r="593" spans="2:30" x14ac:dyDescent="0.3">
      <c r="B593" s="310"/>
      <c r="C593" s="310"/>
      <c r="D593" s="310"/>
      <c r="Y593" s="519"/>
      <c r="Z593" s="520">
        <v>5.5745024760641328</v>
      </c>
      <c r="AA593" s="520">
        <v>6.9319501121330704</v>
      </c>
      <c r="AB593" s="520">
        <v>4.4460270957564347</v>
      </c>
      <c r="AC593" s="520">
        <v>-5.3975075257987442</v>
      </c>
      <c r="AD593" s="520">
        <v>-1.9823240028818268</v>
      </c>
    </row>
    <row r="594" spans="2:30" x14ac:dyDescent="0.3">
      <c r="B594" s="310"/>
      <c r="C594" s="310"/>
      <c r="D594" s="310"/>
      <c r="Y594" s="519"/>
      <c r="Z594" s="520">
        <v>12.645735237100862</v>
      </c>
      <c r="AA594" s="520">
        <v>6.6280009513263991</v>
      </c>
      <c r="AB594" s="520">
        <v>4.4460270957564347</v>
      </c>
      <c r="AC594" s="520">
        <v>0.89385824889190246</v>
      </c>
      <c r="AD594" s="520">
        <v>-1.8439541776962127</v>
      </c>
    </row>
    <row r="595" spans="2:30" x14ac:dyDescent="0.3">
      <c r="B595" s="310"/>
      <c r="C595" s="310"/>
      <c r="D595" s="310"/>
      <c r="Y595" s="519"/>
      <c r="Z595" s="520">
        <v>5.9139126707964049</v>
      </c>
      <c r="AA595" s="520">
        <v>6.5971872472472324</v>
      </c>
      <c r="AB595" s="520">
        <v>4.4460270957564347</v>
      </c>
      <c r="AC595" s="520">
        <v>-2.2387048633109146</v>
      </c>
      <c r="AD595" s="520">
        <v>-1.221200340892062</v>
      </c>
    </row>
    <row r="596" spans="2:30" x14ac:dyDescent="0.3">
      <c r="B596" s="310"/>
      <c r="C596" s="310"/>
      <c r="D596" s="310"/>
      <c r="Y596" s="519"/>
      <c r="Z596" s="520">
        <v>5.9129032776568931</v>
      </c>
      <c r="AA596" s="520">
        <v>7.0407187986130726</v>
      </c>
      <c r="AB596" s="520">
        <v>4.4460270957564347</v>
      </c>
      <c r="AC596" s="520">
        <v>-2.9115930245916246</v>
      </c>
      <c r="AD596" s="520">
        <v>-0.16815924025450052</v>
      </c>
    </row>
    <row r="597" spans="2:30" x14ac:dyDescent="0.3">
      <c r="B597" s="310"/>
      <c r="C597" s="310"/>
      <c r="D597" s="310"/>
      <c r="Y597" s="519"/>
      <c r="Z597" s="520">
        <v>4.9791662478413823</v>
      </c>
      <c r="AA597" s="520">
        <v>8.00218156423424</v>
      </c>
      <c r="AB597" s="520">
        <v>4.4460270957564347</v>
      </c>
      <c r="AC597" s="520">
        <v>1.4639845940319844</v>
      </c>
      <c r="AD597" s="520">
        <v>1.0947725236257457</v>
      </c>
    </row>
    <row r="598" spans="2:30" x14ac:dyDescent="0.3">
      <c r="B598" s="310"/>
      <c r="C598" s="310"/>
      <c r="D598" s="310"/>
      <c r="Y598" s="519"/>
      <c r="Z598" s="520">
        <v>4.9897419366694908</v>
      </c>
      <c r="AA598" s="520">
        <v>6.7488572764211101</v>
      </c>
      <c r="AB598" s="520">
        <v>4.4460270957564347</v>
      </c>
      <c r="AC598" s="520">
        <v>2.7395884337505265</v>
      </c>
      <c r="AD598" s="520">
        <v>1.9550001399180172</v>
      </c>
    </row>
    <row r="599" spans="2:30" x14ac:dyDescent="0.3">
      <c r="B599" s="310"/>
      <c r="C599" s="310"/>
      <c r="D599" s="310"/>
      <c r="Y599" s="519"/>
      <c r="Z599" s="520">
        <v>9.2690697441623424</v>
      </c>
      <c r="AA599" s="520">
        <v>6.5283480621140644</v>
      </c>
      <c r="AB599" s="520">
        <v>4.4460270957564347</v>
      </c>
      <c r="AC599" s="520">
        <v>4.2732594552453662</v>
      </c>
      <c r="AD599" s="520">
        <v>2.2677438808047725</v>
      </c>
    </row>
    <row r="600" spans="2:30" x14ac:dyDescent="0.3">
      <c r="B600" s="310"/>
      <c r="C600" s="310"/>
      <c r="D600" s="310"/>
      <c r="Y600" s="519"/>
      <c r="Z600" s="520">
        <v>12.304741835412303</v>
      </c>
      <c r="AA600" s="520">
        <v>6.4414271952368054</v>
      </c>
      <c r="AB600" s="520">
        <v>4.4460270957564347</v>
      </c>
      <c r="AC600" s="520">
        <v>3.4430148213629792</v>
      </c>
      <c r="AD600" s="520">
        <v>2.0552082480023199</v>
      </c>
    </row>
    <row r="601" spans="2:30" x14ac:dyDescent="0.3">
      <c r="B601" s="310"/>
      <c r="C601" s="310"/>
      <c r="D601" s="310"/>
      <c r="Y601" s="519"/>
      <c r="Z601" s="520">
        <v>3.8724652224089549</v>
      </c>
      <c r="AA601" s="520">
        <v>6.8501056323208704</v>
      </c>
      <c r="AB601" s="520">
        <v>4.4460270957564347</v>
      </c>
      <c r="AC601" s="520">
        <v>6.9154515629378039</v>
      </c>
      <c r="AD601" s="520">
        <v>2.2918126835182937</v>
      </c>
    </row>
    <row r="602" spans="2:30" x14ac:dyDescent="0.3">
      <c r="B602" s="310"/>
      <c r="C602" s="310"/>
      <c r="D602" s="310"/>
      <c r="Y602" s="519"/>
      <c r="Z602" s="520">
        <v>4.3703481706470875</v>
      </c>
      <c r="AA602" s="520">
        <v>6.7762628727430689</v>
      </c>
      <c r="AB602" s="520">
        <v>4.4460270957564347</v>
      </c>
      <c r="AC602" s="520">
        <v>-4.9498677103628097E-2</v>
      </c>
      <c r="AD602" s="520">
        <v>2.0629526466937693</v>
      </c>
    </row>
    <row r="603" spans="2:30" x14ac:dyDescent="0.3">
      <c r="B603" s="310"/>
      <c r="C603" s="310"/>
      <c r="D603" s="310"/>
      <c r="Y603" s="519"/>
      <c r="Z603" s="520">
        <v>5.3044572095160785</v>
      </c>
      <c r="AA603" s="520">
        <v>7.1343640505487205</v>
      </c>
      <c r="AB603" s="520">
        <v>4.4460270957564347</v>
      </c>
      <c r="AC603" s="520">
        <v>-4.3993424542087922</v>
      </c>
      <c r="AD603" s="520">
        <v>1.9831290871250056</v>
      </c>
    </row>
    <row r="604" spans="2:30" x14ac:dyDescent="0.3">
      <c r="B604" s="310"/>
      <c r="C604" s="310"/>
      <c r="D604" s="310"/>
      <c r="Y604" s="519"/>
      <c r="Z604" s="520">
        <v>7.8399153074298322</v>
      </c>
      <c r="AA604" s="520">
        <v>6.6504262965524097</v>
      </c>
      <c r="AB604" s="520">
        <v>4.4460270957564347</v>
      </c>
      <c r="AC604" s="520">
        <v>3.1202156426437995</v>
      </c>
      <c r="AD604" s="520">
        <v>1.8516524995006896</v>
      </c>
    </row>
    <row r="605" spans="2:30" x14ac:dyDescent="0.3">
      <c r="B605" s="310"/>
      <c r="C605" s="310"/>
      <c r="D605" s="310"/>
      <c r="Y605" s="519"/>
      <c r="Z605" s="520">
        <v>4.4728426196248829</v>
      </c>
      <c r="AA605" s="520">
        <v>6.9072496872577602</v>
      </c>
      <c r="AB605" s="520">
        <v>4.4460270957564347</v>
      </c>
      <c r="AC605" s="520">
        <v>1.1375681759788563</v>
      </c>
      <c r="AD605" s="520">
        <v>1.02185809231338</v>
      </c>
    </row>
    <row r="606" spans="2:30" x14ac:dyDescent="0.3">
      <c r="B606" s="310"/>
      <c r="C606" s="310"/>
      <c r="D606" s="310"/>
      <c r="Y606" s="519"/>
      <c r="Z606" s="520">
        <v>11.775777988801906</v>
      </c>
      <c r="AA606" s="520">
        <v>6.9002584793430088</v>
      </c>
      <c r="AB606" s="520">
        <v>4.4460270957564347</v>
      </c>
      <c r="AC606" s="520">
        <v>3.7144945382640202</v>
      </c>
      <c r="AD606" s="520">
        <v>0.63660647547165594</v>
      </c>
    </row>
    <row r="607" spans="2:30" x14ac:dyDescent="0.3">
      <c r="B607" s="310"/>
      <c r="C607" s="310"/>
      <c r="D607" s="310"/>
      <c r="Y607" s="519"/>
      <c r="Z607" s="520">
        <v>8.9171775574381211</v>
      </c>
      <c r="AA607" s="520">
        <v>6.8461023755478099</v>
      </c>
      <c r="AB607" s="520">
        <v>4.4460270957564347</v>
      </c>
      <c r="AC607" s="520">
        <v>2.5226787079927675</v>
      </c>
      <c r="AD607" s="520">
        <v>1.0438800948864488</v>
      </c>
    </row>
    <row r="608" spans="2:30" x14ac:dyDescent="0.3">
      <c r="B608" s="310"/>
      <c r="C608" s="310"/>
      <c r="D608" s="310"/>
      <c r="Y608" s="519"/>
      <c r="Z608" s="520">
        <v>5.6702289573464064</v>
      </c>
      <c r="AA608" s="520">
        <v>5.8742028877083419</v>
      </c>
      <c r="AB608" s="520">
        <v>4.4460270957564347</v>
      </c>
      <c r="AC608" s="520">
        <v>1.1068907126266367</v>
      </c>
      <c r="AD608" s="520">
        <v>0.25287595283074282</v>
      </c>
    </row>
    <row r="609" spans="2:30" x14ac:dyDescent="0.3">
      <c r="B609" s="310"/>
      <c r="C609" s="310"/>
      <c r="D609" s="310"/>
      <c r="Y609" s="519"/>
      <c r="Z609" s="520">
        <v>4.3214097152438331</v>
      </c>
      <c r="AA609" s="520">
        <v>5.458789560402141</v>
      </c>
      <c r="AB609" s="520">
        <v>4.4460270957564347</v>
      </c>
      <c r="AC609" s="520">
        <v>-2.7462599949956967</v>
      </c>
      <c r="AD609" s="520">
        <v>-0.16451262944846082</v>
      </c>
    </row>
    <row r="610" spans="2:30" x14ac:dyDescent="0.3">
      <c r="B610" s="310"/>
      <c r="C610" s="310"/>
      <c r="D610" s="310"/>
      <c r="Y610" s="519"/>
      <c r="Z610" s="520">
        <v>4.9253644829496963</v>
      </c>
      <c r="AA610" s="520">
        <v>4.3389040091216193</v>
      </c>
      <c r="AB610" s="520">
        <v>4.4460270957564347</v>
      </c>
      <c r="AC610" s="520">
        <v>-1.5484271183052414</v>
      </c>
      <c r="AD610" s="520">
        <v>-0.91380523038413186</v>
      </c>
    </row>
    <row r="611" spans="2:30" x14ac:dyDescent="0.3">
      <c r="B611" s="310"/>
      <c r="C611" s="310"/>
      <c r="D611" s="310"/>
      <c r="Y611" s="519"/>
      <c r="Z611" s="520">
        <v>1.0366188925535385</v>
      </c>
      <c r="AA611" s="520">
        <v>3.6450575264935376</v>
      </c>
      <c r="AB611" s="520">
        <v>4.4460270957564347</v>
      </c>
      <c r="AC611" s="520">
        <v>-2.4168133517461428</v>
      </c>
      <c r="AD611" s="520">
        <v>-1.2752716607048984</v>
      </c>
    </row>
    <row r="612" spans="2:30" x14ac:dyDescent="0.3">
      <c r="B612" s="310"/>
      <c r="C612" s="310"/>
      <c r="D612" s="310"/>
      <c r="Y612" s="519"/>
      <c r="Z612" s="520">
        <v>1.5649493284814806</v>
      </c>
      <c r="AA612" s="520">
        <v>3.6168278623283352</v>
      </c>
      <c r="AB612" s="520">
        <v>4.4460270957564347</v>
      </c>
      <c r="AC612" s="520">
        <v>-1.7841518999755692</v>
      </c>
      <c r="AD612" s="520">
        <v>-1.432860969670827</v>
      </c>
    </row>
    <row r="613" spans="2:30" x14ac:dyDescent="0.3">
      <c r="B613" s="310"/>
      <c r="C613" s="310"/>
      <c r="D613" s="310"/>
      <c r="Y613" s="519"/>
      <c r="Z613" s="520">
        <v>3.9365791298382606</v>
      </c>
      <c r="AA613" s="520">
        <v>3.7427789651088474</v>
      </c>
      <c r="AB613" s="520">
        <v>4.4460270957564347</v>
      </c>
      <c r="AC613" s="520">
        <v>-1.5305536682856768</v>
      </c>
      <c r="AD613" s="520">
        <v>-1.1177190327305258</v>
      </c>
    </row>
    <row r="614" spans="2:30" x14ac:dyDescent="0.3">
      <c r="B614" s="310"/>
      <c r="C614" s="310"/>
      <c r="D614" s="310"/>
      <c r="Y614" s="519"/>
      <c r="Z614" s="520">
        <v>4.060252179041548</v>
      </c>
      <c r="AA614" s="520">
        <v>3.6456379277605628</v>
      </c>
      <c r="AB614" s="520">
        <v>4.4460270957564347</v>
      </c>
      <c r="AC614" s="520">
        <v>-7.5863042525980973E-3</v>
      </c>
      <c r="AD614" s="520">
        <v>-1.4096573423846561</v>
      </c>
    </row>
    <row r="615" spans="2:30" x14ac:dyDescent="0.3">
      <c r="B615" s="310"/>
      <c r="C615" s="310"/>
      <c r="D615" s="310"/>
      <c r="Y615" s="519"/>
      <c r="Z615" s="520">
        <v>5.4726213081899893</v>
      </c>
      <c r="AA615" s="520">
        <v>4.1308514533947607</v>
      </c>
      <c r="AB615" s="520">
        <v>4.4460270957564347</v>
      </c>
      <c r="AC615" s="520">
        <v>3.7655498651361086E-3</v>
      </c>
      <c r="AD615" s="520">
        <v>-1.1675698471276559</v>
      </c>
    </row>
    <row r="616" spans="2:30" x14ac:dyDescent="0.3">
      <c r="B616" s="310"/>
      <c r="C616" s="310"/>
      <c r="D616" s="310"/>
      <c r="Y616" s="519"/>
      <c r="Z616" s="520">
        <v>5.2030674347074228</v>
      </c>
      <c r="AA616" s="520">
        <v>4.3352686868162404</v>
      </c>
      <c r="AB616" s="520">
        <v>4.4460270957564347</v>
      </c>
      <c r="AC616" s="520">
        <v>-0.54026643641358874</v>
      </c>
      <c r="AD616" s="520">
        <v>-1.3003464521512211</v>
      </c>
    </row>
    <row r="617" spans="2:30" x14ac:dyDescent="0.3">
      <c r="B617" s="310"/>
      <c r="C617" s="310"/>
      <c r="D617" s="310"/>
      <c r="Y617" s="519">
        <v>44440</v>
      </c>
      <c r="Z617" s="520">
        <v>4.2453772215117009</v>
      </c>
      <c r="AA617" s="520">
        <v>3.8706808653384965</v>
      </c>
      <c r="AB617" s="520">
        <v>4.4460270957564347</v>
      </c>
      <c r="AC617" s="520">
        <v>-3.5919952858841526</v>
      </c>
      <c r="AD617" s="520">
        <v>-1.3185984399257731</v>
      </c>
    </row>
    <row r="618" spans="2:30" x14ac:dyDescent="0.3">
      <c r="B618" s="310"/>
      <c r="C618" s="310"/>
      <c r="D618" s="310"/>
      <c r="Y618" s="519"/>
      <c r="Z618" s="520">
        <v>4.4331135719929229</v>
      </c>
      <c r="AA618" s="520">
        <v>4.1274713317329743</v>
      </c>
      <c r="AB618" s="520">
        <v>4.4460270957564347</v>
      </c>
      <c r="AC618" s="520">
        <v>-0.72220088494714219</v>
      </c>
      <c r="AD618" s="520">
        <v>-1.3661842216411568</v>
      </c>
    </row>
    <row r="619" spans="2:30" x14ac:dyDescent="0.3">
      <c r="B619" s="310"/>
      <c r="C619" s="310"/>
      <c r="D619" s="310"/>
      <c r="Y619" s="519"/>
      <c r="Z619" s="520">
        <v>2.9958699624318395</v>
      </c>
      <c r="AA619" s="520">
        <v>4.3397470426008171</v>
      </c>
      <c r="AB619" s="520">
        <v>4.4460270957564347</v>
      </c>
      <c r="AC619" s="520">
        <v>-2.713588135140526</v>
      </c>
      <c r="AD619" s="520">
        <v>-1.0919386899436461</v>
      </c>
    </row>
    <row r="620" spans="2:30" x14ac:dyDescent="0.3">
      <c r="B620" s="310"/>
      <c r="C620" s="310"/>
      <c r="D620" s="310"/>
      <c r="Y620" s="519"/>
      <c r="Z620" s="520">
        <v>0.68446437949405392</v>
      </c>
      <c r="AA620" s="520">
        <v>4.1189140786151741</v>
      </c>
      <c r="AB620" s="520">
        <v>4.4460270957564347</v>
      </c>
      <c r="AC620" s="520">
        <v>-1.6583175827075394</v>
      </c>
      <c r="AD620" s="520">
        <v>-0.82344349943883599</v>
      </c>
    </row>
    <row r="621" spans="2:30" x14ac:dyDescent="0.3">
      <c r="B621" s="310"/>
      <c r="C621" s="310"/>
      <c r="D621" s="310"/>
      <c r="Y621" s="519"/>
      <c r="Z621" s="520">
        <v>5.8577854438028893</v>
      </c>
      <c r="AA621" s="520">
        <v>4.0462780481248988</v>
      </c>
      <c r="AB621" s="520">
        <v>4.4460270957564347</v>
      </c>
      <c r="AC621" s="520">
        <v>-0.34068677626028432</v>
      </c>
      <c r="AD621" s="520">
        <v>-0.20501950552608353</v>
      </c>
    </row>
    <row r="622" spans="2:30" x14ac:dyDescent="0.3">
      <c r="B622" s="310"/>
      <c r="C622" s="310"/>
      <c r="D622" s="310"/>
      <c r="Y622" s="519"/>
      <c r="Z622" s="520">
        <v>6.9585512842648907</v>
      </c>
      <c r="AA622" s="520">
        <v>4.1532799266482234</v>
      </c>
      <c r="AB622" s="520">
        <v>4.4460270957564347</v>
      </c>
      <c r="AC622" s="520">
        <v>1.9234842717477107</v>
      </c>
      <c r="AD622" s="520">
        <v>8.2786298114941453E-2</v>
      </c>
    </row>
    <row r="623" spans="2:30" x14ac:dyDescent="0.3">
      <c r="B623" s="310"/>
      <c r="C623" s="310"/>
      <c r="D623" s="310"/>
      <c r="Y623" s="519"/>
      <c r="Z623" s="520">
        <v>3.6572366868079231</v>
      </c>
      <c r="AA623" s="520">
        <v>4.1964103491454896</v>
      </c>
      <c r="AB623" s="520">
        <v>4.4460270957564347</v>
      </c>
      <c r="AC623" s="520">
        <v>1.339199897120082</v>
      </c>
      <c r="AD623" s="520">
        <v>0.29155395382660132</v>
      </c>
    </row>
    <row r="624" spans="2:30" x14ac:dyDescent="0.3">
      <c r="B624" s="310"/>
      <c r="C624" s="310"/>
      <c r="D624" s="310"/>
      <c r="Y624" s="519"/>
      <c r="Z624" s="520">
        <v>3.7369250080797722</v>
      </c>
      <c r="AA624" s="520">
        <v>4.8080295881328903</v>
      </c>
      <c r="AB624" s="520">
        <v>4.4460270957564347</v>
      </c>
      <c r="AC624" s="520">
        <v>0.73697267150511436</v>
      </c>
      <c r="AD624" s="520">
        <v>0.53067951312941986</v>
      </c>
    </row>
    <row r="625" spans="2:30" x14ac:dyDescent="0.3">
      <c r="B625" s="310"/>
      <c r="C625" s="310"/>
      <c r="D625" s="310"/>
      <c r="Y625" s="519"/>
      <c r="Z625" s="520">
        <v>5.1821267216561946</v>
      </c>
      <c r="AA625" s="520">
        <v>4.816315373395514</v>
      </c>
      <c r="AB625" s="520">
        <v>4.4460270957564347</v>
      </c>
      <c r="AC625" s="520">
        <v>1.2924397405400327</v>
      </c>
      <c r="AD625" s="520">
        <v>0.73405163061662748</v>
      </c>
    </row>
    <row r="626" spans="2:30" x14ac:dyDescent="0.3">
      <c r="B626" s="310"/>
      <c r="C626" s="310"/>
      <c r="D626" s="310"/>
      <c r="Y626" s="519"/>
      <c r="Z626" s="520">
        <v>3.2977829199127053</v>
      </c>
      <c r="AA626" s="520">
        <v>4.3664676443606698</v>
      </c>
      <c r="AB626" s="520">
        <v>4.4460270957564347</v>
      </c>
      <c r="AC626" s="520">
        <v>-1.2522145451589068</v>
      </c>
      <c r="AD626" s="520">
        <v>0.3162854188914232</v>
      </c>
    </row>
    <row r="627" spans="2:30" x14ac:dyDescent="0.3">
      <c r="B627" s="310"/>
      <c r="C627" s="310"/>
      <c r="D627" s="310"/>
      <c r="Y627" s="519"/>
      <c r="Z627" s="520">
        <v>4.9657990524058562</v>
      </c>
      <c r="AA627" s="520">
        <v>4.2830567550076237</v>
      </c>
      <c r="AB627" s="520">
        <v>4.4460270957564347</v>
      </c>
      <c r="AC627" s="520">
        <v>1.5561332412190154E-2</v>
      </c>
      <c r="AD627" s="520">
        <v>-4.9340226047531487E-2</v>
      </c>
    </row>
    <row r="628" spans="2:30" x14ac:dyDescent="0.3">
      <c r="B628" s="310"/>
      <c r="C628" s="310"/>
      <c r="D628" s="310"/>
      <c r="Y628" s="519"/>
      <c r="Z628" s="520">
        <v>5.9157859406412552</v>
      </c>
      <c r="AA628" s="520">
        <v>3.9703681659272667</v>
      </c>
      <c r="AB628" s="520">
        <v>4.4460270957564347</v>
      </c>
      <c r="AC628" s="520">
        <v>1.0829180461501693</v>
      </c>
      <c r="AD628" s="520">
        <v>-0.6219296505834373</v>
      </c>
    </row>
    <row r="629" spans="2:30" x14ac:dyDescent="0.3">
      <c r="B629" s="310"/>
      <c r="C629" s="310"/>
      <c r="D629" s="310"/>
      <c r="Y629" s="519"/>
      <c r="Z629" s="520">
        <v>3.8096171810209776</v>
      </c>
      <c r="AA629" s="520">
        <v>3.5320172833073373</v>
      </c>
      <c r="AB629" s="520">
        <v>4.4460270957564347</v>
      </c>
      <c r="AC629" s="520">
        <v>-1.0008792103287192</v>
      </c>
      <c r="AD629" s="520">
        <v>-1.0613918588228057</v>
      </c>
    </row>
    <row r="630" spans="2:30" x14ac:dyDescent="0.3">
      <c r="B630" s="310"/>
      <c r="C630" s="310"/>
      <c r="D630" s="310"/>
      <c r="Y630" s="519"/>
      <c r="Z630" s="520">
        <v>3.0733604613366015</v>
      </c>
      <c r="AA630" s="520">
        <v>3.6579509949324063</v>
      </c>
      <c r="AB630" s="520">
        <v>4.4460270957564347</v>
      </c>
      <c r="AC630" s="520">
        <v>-1.220179617452601</v>
      </c>
      <c r="AD630" s="520">
        <v>-0.60883782539456532</v>
      </c>
    </row>
    <row r="631" spans="2:30" x14ac:dyDescent="0.3">
      <c r="B631" s="310"/>
      <c r="C631" s="310"/>
      <c r="D631" s="310"/>
      <c r="Y631" s="519"/>
      <c r="Z631" s="520">
        <v>1.5481048845172758</v>
      </c>
      <c r="AA631" s="520">
        <v>3.2935790183606315</v>
      </c>
      <c r="AB631" s="520">
        <v>4.4460270957564347</v>
      </c>
      <c r="AC631" s="520">
        <v>-3.2711533002462261</v>
      </c>
      <c r="AD631" s="520">
        <v>-0.54610430808543853</v>
      </c>
    </row>
    <row r="632" spans="2:30" x14ac:dyDescent="0.3">
      <c r="B632" s="310"/>
      <c r="C632" s="310"/>
      <c r="D632" s="310"/>
      <c r="Y632" s="519"/>
      <c r="Z632" s="520">
        <v>2.1136705433166889</v>
      </c>
      <c r="AA632" s="520">
        <v>3.3783396757469686</v>
      </c>
      <c r="AB632" s="520">
        <v>4.4460270957564347</v>
      </c>
      <c r="AC632" s="520">
        <v>-1.783795717135547</v>
      </c>
      <c r="AD632" s="520">
        <v>-0.19487595839864419</v>
      </c>
    </row>
    <row r="633" spans="2:30" x14ac:dyDescent="0.3">
      <c r="B633" s="310"/>
      <c r="C633" s="310"/>
      <c r="D633" s="310"/>
      <c r="Y633" s="519"/>
      <c r="Z633" s="520">
        <v>4.1793189012881857</v>
      </c>
      <c r="AA633" s="520">
        <v>4.7086253109021854</v>
      </c>
      <c r="AB633" s="520">
        <v>4.4460270957564347</v>
      </c>
      <c r="AC633" s="520">
        <v>1.9156636888387766</v>
      </c>
      <c r="AD633" s="520">
        <v>0.86520663410722831</v>
      </c>
    </row>
    <row r="634" spans="2:30" x14ac:dyDescent="0.3">
      <c r="B634" s="310"/>
      <c r="C634" s="310"/>
      <c r="D634" s="310"/>
      <c r="Y634" s="519"/>
      <c r="Z634" s="520">
        <v>2.4151952164034318</v>
      </c>
      <c r="AA634" s="520">
        <v>5.2365165656204056</v>
      </c>
      <c r="AB634" s="520">
        <v>4.4460270957564347</v>
      </c>
      <c r="AC634" s="520">
        <v>0.45469595357607773</v>
      </c>
      <c r="AD634" s="520">
        <v>1.6512791652944603</v>
      </c>
    </row>
    <row r="635" spans="2:30" x14ac:dyDescent="0.3">
      <c r="B635" s="310"/>
      <c r="C635" s="310"/>
      <c r="D635" s="310"/>
      <c r="Y635" s="519"/>
      <c r="Z635" s="520">
        <v>6.5091105423456188</v>
      </c>
      <c r="AA635" s="520">
        <v>5.7596679286300612</v>
      </c>
      <c r="AB635" s="520">
        <v>4.4460270957564347</v>
      </c>
      <c r="AC635" s="520">
        <v>3.5415164939577295</v>
      </c>
      <c r="AD635" s="520">
        <v>2.5356603557607991</v>
      </c>
    </row>
    <row r="636" spans="2:30" x14ac:dyDescent="0.3">
      <c r="B636" s="310"/>
      <c r="C636" s="310"/>
      <c r="D636" s="310"/>
      <c r="Y636" s="519"/>
      <c r="Z636" s="520">
        <v>13.121616627107493</v>
      </c>
      <c r="AA636" s="520">
        <v>5.8885811341285281</v>
      </c>
      <c r="AB636" s="520">
        <v>4.4460270957564347</v>
      </c>
      <c r="AC636" s="520">
        <v>6.419698937212388</v>
      </c>
      <c r="AD636" s="520">
        <v>3.0510284016827973</v>
      </c>
    </row>
    <row r="637" spans="2:30" x14ac:dyDescent="0.3">
      <c r="B637" s="310"/>
      <c r="C637" s="310"/>
      <c r="D637" s="310"/>
      <c r="Y637" s="519"/>
      <c r="Z637" s="520">
        <v>6.7685992443641485</v>
      </c>
      <c r="AA637" s="520">
        <v>6.0564031530798648</v>
      </c>
      <c r="AB637" s="520">
        <v>4.4460270957564347</v>
      </c>
      <c r="AC637" s="520">
        <v>4.2823281008580238</v>
      </c>
      <c r="AD637" s="520">
        <v>2.9637353275998413</v>
      </c>
    </row>
    <row r="638" spans="2:30" x14ac:dyDescent="0.3">
      <c r="B638" s="310"/>
      <c r="C638" s="310"/>
      <c r="D638" s="310"/>
      <c r="Y638" s="519"/>
      <c r="Z638" s="520">
        <v>5.210164425584864</v>
      </c>
      <c r="AA638" s="520">
        <v>6.1724130387366793</v>
      </c>
      <c r="AB638" s="520">
        <v>4.4460270957564347</v>
      </c>
      <c r="AC638" s="520">
        <v>2.9195150330181434</v>
      </c>
      <c r="AD638" s="520">
        <v>3.1627809184935365</v>
      </c>
    </row>
    <row r="639" spans="2:30" x14ac:dyDescent="0.3">
      <c r="B639" s="310"/>
      <c r="C639" s="310"/>
      <c r="D639" s="310"/>
      <c r="Y639" s="519"/>
      <c r="Z639" s="520">
        <v>3.0160629818059532</v>
      </c>
      <c r="AA639" s="520">
        <v>5.7005806388426512</v>
      </c>
      <c r="AB639" s="520">
        <v>4.4460270957564347</v>
      </c>
      <c r="AC639" s="520">
        <v>1.8237806043184435</v>
      </c>
      <c r="AD639" s="520">
        <v>2.6347292909321181</v>
      </c>
    </row>
    <row r="640" spans="2:30" x14ac:dyDescent="0.3">
      <c r="B640" s="310"/>
      <c r="C640" s="310"/>
      <c r="D640" s="310"/>
      <c r="Y640" s="519"/>
      <c r="Z640" s="520">
        <v>5.3540730339475502</v>
      </c>
      <c r="AA640" s="520">
        <v>4.8435684010077553</v>
      </c>
      <c r="AB640" s="520">
        <v>4.4460270957564347</v>
      </c>
      <c r="AC640" s="520">
        <v>1.304612170258082</v>
      </c>
      <c r="AD640" s="520">
        <v>1.7270601620591606</v>
      </c>
    </row>
    <row r="641" spans="2:30" x14ac:dyDescent="0.3">
      <c r="B641" s="310"/>
      <c r="C641" s="310"/>
      <c r="D641" s="310"/>
      <c r="Y641" s="519"/>
      <c r="Z641" s="520">
        <v>3.2272644160011308</v>
      </c>
      <c r="AA641" s="520">
        <v>4.8728951818896844</v>
      </c>
      <c r="AB641" s="520">
        <v>4.4460270957564347</v>
      </c>
      <c r="AC641" s="520">
        <v>1.8480150898319465</v>
      </c>
      <c r="AD641" s="520">
        <v>1.1222954943613448</v>
      </c>
    </row>
    <row r="642" spans="2:30" x14ac:dyDescent="0.3">
      <c r="B642" s="310"/>
      <c r="C642" s="310"/>
      <c r="D642" s="310"/>
      <c r="Y642" s="519"/>
      <c r="Z642" s="520">
        <v>3.2062837430874152</v>
      </c>
      <c r="AA642" s="520">
        <v>4.8388598946859531</v>
      </c>
      <c r="AB642" s="520">
        <v>4.4460270957564347</v>
      </c>
      <c r="AC642" s="520">
        <v>-0.15484489897220044</v>
      </c>
      <c r="AD642" s="520">
        <v>0.27784067039740379</v>
      </c>
    </row>
    <row r="643" spans="2:30" x14ac:dyDescent="0.3">
      <c r="B643" s="310"/>
      <c r="C643" s="310"/>
      <c r="D643" s="310"/>
      <c r="Y643" s="519"/>
      <c r="Z643" s="520">
        <v>7.1225309622632249</v>
      </c>
      <c r="AA643" s="520">
        <v>4.797353772678389</v>
      </c>
      <c r="AB643" s="520">
        <v>4.4460270957564347</v>
      </c>
      <c r="AC643" s="520">
        <v>6.6015035101685271E-2</v>
      </c>
      <c r="AD643" s="520">
        <v>-0.27303712073412051</v>
      </c>
    </row>
    <row r="644" spans="2:30" x14ac:dyDescent="0.3">
      <c r="B644" s="310"/>
      <c r="C644" s="310"/>
      <c r="D644" s="310"/>
      <c r="Y644" s="519"/>
      <c r="Z644" s="520">
        <v>6.9738867105376592</v>
      </c>
      <c r="AA644" s="520">
        <v>4.9111782481769302</v>
      </c>
      <c r="AB644" s="520">
        <v>4.4460270957564347</v>
      </c>
      <c r="AC644" s="520">
        <v>4.8975426973314029E-2</v>
      </c>
      <c r="AD644" s="520">
        <v>-0.76840209935476522</v>
      </c>
    </row>
    <row r="645" spans="2:30" x14ac:dyDescent="0.3">
      <c r="B645" s="310"/>
      <c r="C645" s="310"/>
      <c r="D645" s="310"/>
      <c r="Y645" s="519"/>
      <c r="Z645" s="520">
        <v>4.9719174151587406</v>
      </c>
      <c r="AA645" s="520">
        <v>5.1903042905526462</v>
      </c>
      <c r="AB645" s="520">
        <v>4.4460270957564347</v>
      </c>
      <c r="AC645" s="520">
        <v>-2.9916687347294442</v>
      </c>
      <c r="AD645" s="520">
        <v>-1.0305866507210522</v>
      </c>
    </row>
    <row r="646" spans="2:30" x14ac:dyDescent="0.3">
      <c r="B646" s="310"/>
      <c r="C646" s="310"/>
      <c r="D646" s="310"/>
      <c r="Y646" s="519"/>
      <c r="Z646" s="520">
        <v>2.7255201277530023</v>
      </c>
      <c r="AA646" s="520">
        <v>4.525163053379023</v>
      </c>
      <c r="AB646" s="520">
        <v>4.4460270957564347</v>
      </c>
      <c r="AC646" s="520">
        <v>-2.0323639336022268</v>
      </c>
      <c r="AD646" s="520">
        <v>-1.7343031899296477</v>
      </c>
    </row>
    <row r="647" spans="2:30" x14ac:dyDescent="0.3">
      <c r="B647" s="310"/>
      <c r="C647" s="310"/>
      <c r="D647" s="310"/>
      <c r="Y647" s="519">
        <v>44470</v>
      </c>
      <c r="Z647" s="520">
        <v>6.1508443624373381</v>
      </c>
      <c r="AA647" s="520">
        <v>4.0512825033594968</v>
      </c>
      <c r="AB647" s="520">
        <v>5.8072205905161951</v>
      </c>
      <c r="AC647" s="520">
        <v>-2.1629426800864309</v>
      </c>
      <c r="AD647" s="520">
        <v>-2.2761005095061466</v>
      </c>
    </row>
    <row r="648" spans="2:30" x14ac:dyDescent="0.3">
      <c r="B648" s="310"/>
      <c r="C648" s="310"/>
      <c r="D648" s="310"/>
      <c r="Y648" s="519"/>
      <c r="Z648" s="520">
        <v>5.1811467126311381</v>
      </c>
      <c r="AA648" s="520">
        <v>4.1927937714260421</v>
      </c>
      <c r="AB648" s="520">
        <v>5.8072205905161951</v>
      </c>
      <c r="AC648" s="520">
        <v>1.2723230267937424E-2</v>
      </c>
      <c r="AD648" s="520">
        <v>-1.8274875163806772</v>
      </c>
    </row>
    <row r="649" spans="2:30" x14ac:dyDescent="0.3">
      <c r="B649" s="310"/>
      <c r="C649" s="310"/>
      <c r="D649" s="310"/>
      <c r="Y649" s="519"/>
      <c r="Z649" s="520">
        <v>-1.4497049171279432</v>
      </c>
      <c r="AA649" s="520">
        <v>3.8961859423977399</v>
      </c>
      <c r="AB649" s="520">
        <v>5.8072205905161951</v>
      </c>
      <c r="AC649" s="520">
        <v>-5.0808606734323689</v>
      </c>
      <c r="AD649" s="520">
        <v>-2.0265761600526337</v>
      </c>
    </row>
    <row r="650" spans="2:30" x14ac:dyDescent="0.3">
      <c r="B650" s="310"/>
      <c r="C650" s="310"/>
      <c r="D650" s="310"/>
      <c r="Y650" s="519"/>
      <c r="Z650" s="520">
        <v>3.8053671121265435</v>
      </c>
      <c r="AA650" s="520">
        <v>3.9725775017303731</v>
      </c>
      <c r="AB650" s="520">
        <v>5.8072205905161951</v>
      </c>
      <c r="AC650" s="520">
        <v>-3.7265662019338066</v>
      </c>
      <c r="AD650" s="520">
        <v>-1.8985117512513483</v>
      </c>
    </row>
    <row r="651" spans="2:30" x14ac:dyDescent="0.3">
      <c r="B651" s="310"/>
      <c r="C651" s="310"/>
      <c r="D651" s="310"/>
      <c r="Y651" s="519"/>
      <c r="Z651" s="520">
        <v>7.9644655870034775</v>
      </c>
      <c r="AA651" s="520">
        <v>3.543947695880044</v>
      </c>
      <c r="AB651" s="520">
        <v>5.8072205905161951</v>
      </c>
      <c r="AC651" s="520">
        <v>3.1892663788515989</v>
      </c>
      <c r="AD651" s="520">
        <v>-1.8736356309418076</v>
      </c>
    </row>
    <row r="652" spans="2:30" x14ac:dyDescent="0.3">
      <c r="B652" s="310"/>
      <c r="C652" s="310"/>
      <c r="D652" s="310"/>
      <c r="Y652" s="519"/>
      <c r="Z652" s="520">
        <v>2.8956626119606228</v>
      </c>
      <c r="AA652" s="520">
        <v>3.3151769655616334</v>
      </c>
      <c r="AB652" s="520">
        <v>5.8072205905161951</v>
      </c>
      <c r="AC652" s="520">
        <v>-4.3852892404331385</v>
      </c>
      <c r="AD652" s="520">
        <v>-2.2811801256767592</v>
      </c>
    </row>
    <row r="653" spans="2:30" x14ac:dyDescent="0.3">
      <c r="B653" s="310"/>
      <c r="C653" s="310"/>
      <c r="D653" s="310"/>
      <c r="Y653" s="519"/>
      <c r="Z653" s="520">
        <v>3.2602610430814312</v>
      </c>
      <c r="AA653" s="520">
        <v>3.6125040651926206</v>
      </c>
      <c r="AB653" s="520">
        <v>5.8072205905161951</v>
      </c>
      <c r="AC653" s="520">
        <v>-1.1359130719932296</v>
      </c>
      <c r="AD653" s="520">
        <v>-1.9965755824016003</v>
      </c>
    </row>
    <row r="654" spans="2:30" x14ac:dyDescent="0.3">
      <c r="B654" s="310"/>
      <c r="C654" s="310"/>
      <c r="D654" s="310"/>
      <c r="Y654" s="519"/>
      <c r="Z654" s="520">
        <v>3.1504357214850391</v>
      </c>
      <c r="AA654" s="520">
        <v>4.0308890039412333</v>
      </c>
      <c r="AB654" s="520">
        <v>5.8072205905161951</v>
      </c>
      <c r="AC654" s="520">
        <v>-1.9888098379196464</v>
      </c>
      <c r="AD654" s="520">
        <v>-1.5449060870091549</v>
      </c>
    </row>
    <row r="655" spans="2:30" x14ac:dyDescent="0.3">
      <c r="B655" s="310"/>
      <c r="C655" s="310"/>
      <c r="D655" s="310"/>
      <c r="Y655" s="519"/>
      <c r="Z655" s="520">
        <v>3.5797516004022634</v>
      </c>
      <c r="AA655" s="520">
        <v>3.5632079188580996</v>
      </c>
      <c r="AB655" s="520">
        <v>5.8072205905161951</v>
      </c>
      <c r="AC655" s="520">
        <v>-2.8400882328767239</v>
      </c>
      <c r="AD655" s="520">
        <v>-2.4110477964953714</v>
      </c>
    </row>
    <row r="656" spans="2:30" x14ac:dyDescent="0.3">
      <c r="B656" s="310"/>
      <c r="C656" s="310"/>
      <c r="D656" s="310"/>
      <c r="Y656" s="519"/>
      <c r="Z656" s="520">
        <v>0.6315847802889667</v>
      </c>
      <c r="AA656" s="520">
        <v>3.8212584132469694</v>
      </c>
      <c r="AB656" s="520">
        <v>5.8072205905161951</v>
      </c>
      <c r="AC656" s="520">
        <v>-3.0886288705062555</v>
      </c>
      <c r="AD656" s="520">
        <v>-2.4136606561937048</v>
      </c>
    </row>
    <row r="657" spans="2:30" x14ac:dyDescent="0.3">
      <c r="B657" s="310"/>
      <c r="C657" s="310"/>
      <c r="D657" s="310"/>
      <c r="Y657" s="519"/>
      <c r="Z657" s="520">
        <v>6.7340616833668268</v>
      </c>
      <c r="AA657" s="520">
        <v>3.8137053955379803</v>
      </c>
      <c r="AB657" s="520">
        <v>5.8072205905161951</v>
      </c>
      <c r="AC657" s="520">
        <v>-0.56487973418668957</v>
      </c>
      <c r="AD657" s="520">
        <v>-2.6067350047245634</v>
      </c>
    </row>
    <row r="658" spans="2:30" x14ac:dyDescent="0.3">
      <c r="B658" s="310"/>
      <c r="C658" s="310"/>
      <c r="D658" s="310"/>
      <c r="Y658" s="519"/>
      <c r="Z658" s="520">
        <v>4.6906979914215494</v>
      </c>
      <c r="AA658" s="520">
        <v>3.7262613883333953</v>
      </c>
      <c r="AB658" s="520">
        <v>5.8072205905161951</v>
      </c>
      <c r="AC658" s="520">
        <v>-2.8737255875519168</v>
      </c>
      <c r="AD658" s="520">
        <v>-2.8031388757300135</v>
      </c>
    </row>
    <row r="659" spans="2:30" x14ac:dyDescent="0.3">
      <c r="B659" s="310"/>
      <c r="C659" s="310"/>
      <c r="D659" s="310"/>
      <c r="Y659" s="519"/>
      <c r="Z659" s="520">
        <v>4.7020160726827065</v>
      </c>
      <c r="AA659" s="520">
        <v>3.6475623165213613</v>
      </c>
      <c r="AB659" s="520">
        <v>5.8072205905161951</v>
      </c>
      <c r="AC659" s="520">
        <v>-4.4035792583214715</v>
      </c>
      <c r="AD659" s="520">
        <v>-2.5447584555838643</v>
      </c>
    </row>
    <row r="660" spans="2:30" x14ac:dyDescent="0.3">
      <c r="B660" s="310"/>
      <c r="C660" s="310"/>
      <c r="D660" s="310"/>
      <c r="Y660" s="519"/>
      <c r="Z660" s="520">
        <v>3.2073899191185107</v>
      </c>
      <c r="AA660" s="520">
        <v>4.1865949949677894</v>
      </c>
      <c r="AB660" s="520">
        <v>5.8072205905161951</v>
      </c>
      <c r="AC660" s="520">
        <v>-2.4874335117092414</v>
      </c>
      <c r="AD660" s="520">
        <v>-2.2937303393833894</v>
      </c>
    </row>
    <row r="661" spans="2:30" x14ac:dyDescent="0.3">
      <c r="B661" s="310"/>
      <c r="C661" s="310"/>
      <c r="D661" s="310"/>
      <c r="Y661" s="519"/>
      <c r="Z661" s="520">
        <v>2.5383276710529397</v>
      </c>
      <c r="AA661" s="520">
        <v>3.8717669765196763</v>
      </c>
      <c r="AB661" s="520">
        <v>5.8072205905161951</v>
      </c>
      <c r="AC661" s="520">
        <v>-3.3636369349577961</v>
      </c>
      <c r="AD661" s="520">
        <v>-2.5898272409649468</v>
      </c>
    </row>
    <row r="662" spans="2:30" x14ac:dyDescent="0.3">
      <c r="B662" s="310"/>
      <c r="C662" s="310"/>
      <c r="D662" s="310"/>
      <c r="Y662" s="519"/>
      <c r="Z662" s="520">
        <v>3.0288580977180266</v>
      </c>
      <c r="AA662" s="520">
        <v>3.8294865769904782</v>
      </c>
      <c r="AB662" s="520">
        <v>5.8072205905161951</v>
      </c>
      <c r="AC662" s="520">
        <v>-1.0314252918536795</v>
      </c>
      <c r="AD662" s="520">
        <v>-2.7691359954186816</v>
      </c>
    </row>
    <row r="663" spans="2:30" x14ac:dyDescent="0.3">
      <c r="B663" s="310"/>
      <c r="C663" s="310"/>
      <c r="D663" s="310"/>
      <c r="Y663" s="519"/>
      <c r="Z663" s="520">
        <v>4.4048135294139676</v>
      </c>
      <c r="AA663" s="520">
        <v>3.5336072082245074</v>
      </c>
      <c r="AB663" s="520">
        <v>5.8072205905161951</v>
      </c>
      <c r="AC663" s="520">
        <v>-1.3314320571029299</v>
      </c>
      <c r="AD663" s="520">
        <v>-3.1000931182084122</v>
      </c>
    </row>
    <row r="664" spans="2:30" x14ac:dyDescent="0.3">
      <c r="B664" s="310"/>
      <c r="C664" s="310"/>
      <c r="D664" s="310"/>
      <c r="Y664" s="519"/>
      <c r="Z664" s="520">
        <v>4.5302655542300343</v>
      </c>
      <c r="AA664" s="520">
        <v>3.0503766371220462</v>
      </c>
      <c r="AB664" s="520">
        <v>5.8072205905161951</v>
      </c>
      <c r="AC664" s="520">
        <v>-2.6375580452575917</v>
      </c>
      <c r="AD664" s="520">
        <v>-3.7437522162883528</v>
      </c>
    </row>
    <row r="665" spans="2:30" x14ac:dyDescent="0.3">
      <c r="B665" s="310"/>
      <c r="C665" s="310"/>
      <c r="D665" s="310"/>
      <c r="Y665" s="519"/>
      <c r="Z665" s="520">
        <v>4.3947351947171622</v>
      </c>
      <c r="AA665" s="520">
        <v>3.4289604884169651</v>
      </c>
      <c r="AB665" s="520">
        <v>5.8072205905161951</v>
      </c>
      <c r="AC665" s="520">
        <v>-4.1288868687280598</v>
      </c>
      <c r="AD665" s="520">
        <v>-3.7164652762269026</v>
      </c>
    </row>
    <row r="666" spans="2:30" x14ac:dyDescent="0.3">
      <c r="B666" s="310"/>
      <c r="C666" s="310"/>
      <c r="D666" s="310"/>
      <c r="Y666" s="519"/>
      <c r="Z666" s="520">
        <v>2.6308604913209086</v>
      </c>
      <c r="AA666" s="520">
        <v>3.3958070745553046</v>
      </c>
      <c r="AB666" s="520">
        <v>5.8072205905161951</v>
      </c>
      <c r="AC666" s="520">
        <v>-6.7202791178495858</v>
      </c>
      <c r="AD666" s="520">
        <v>-4.0194476570431608</v>
      </c>
    </row>
    <row r="667" spans="2:30" x14ac:dyDescent="0.3">
      <c r="B667" s="310"/>
      <c r="C667" s="310"/>
      <c r="D667" s="310"/>
      <c r="Y667" s="519"/>
      <c r="Z667" s="520">
        <v>-0.1752240785987158</v>
      </c>
      <c r="AA667" s="520">
        <v>3.3132851236211991</v>
      </c>
      <c r="AB667" s="520">
        <v>5.8072205905161951</v>
      </c>
      <c r="AC667" s="520">
        <v>-6.993047198268826</v>
      </c>
      <c r="AD667" s="520">
        <v>-4.2734622581700235</v>
      </c>
    </row>
    <row r="668" spans="2:30" x14ac:dyDescent="0.3">
      <c r="B668" s="310"/>
      <c r="C668" s="310"/>
      <c r="D668" s="310"/>
      <c r="Y668" s="519"/>
      <c r="Z668" s="520">
        <v>5.1884146301173732</v>
      </c>
      <c r="AA668" s="520">
        <v>2.8426023980495319</v>
      </c>
      <c r="AB668" s="520">
        <v>5.8072205905161951</v>
      </c>
      <c r="AC668" s="520">
        <v>-3.1726283545276459</v>
      </c>
      <c r="AD668" s="520">
        <v>-4.2728282549612384</v>
      </c>
    </row>
    <row r="669" spans="2:30" x14ac:dyDescent="0.3">
      <c r="B669" s="310"/>
      <c r="C669" s="310"/>
      <c r="D669" s="310"/>
      <c r="Y669" s="519"/>
      <c r="Z669" s="520">
        <v>2.7967842006864037</v>
      </c>
      <c r="AA669" s="520">
        <v>2.5196574196799966</v>
      </c>
      <c r="AB669" s="520">
        <v>5.8072205905161951</v>
      </c>
      <c r="AC669" s="520">
        <v>-3.152301957567488</v>
      </c>
      <c r="AD669" s="520">
        <v>-4.4400298764069914</v>
      </c>
    </row>
    <row r="670" spans="2:30" x14ac:dyDescent="0.3">
      <c r="B670" s="310"/>
      <c r="C670" s="310"/>
      <c r="D670" s="310"/>
      <c r="Y670" s="519"/>
      <c r="Z670" s="520">
        <v>3.8271598728752276</v>
      </c>
      <c r="AA670" s="520">
        <v>2.0645817095455379</v>
      </c>
      <c r="AB670" s="520">
        <v>5.8072205905161951</v>
      </c>
      <c r="AC670" s="520">
        <v>-3.1095342649909696</v>
      </c>
      <c r="AD670" s="520">
        <v>-4.5493323494197098</v>
      </c>
    </row>
    <row r="671" spans="2:30" x14ac:dyDescent="0.3">
      <c r="B671" s="310"/>
      <c r="C671" s="310"/>
      <c r="D671" s="310"/>
      <c r="Y671" s="519"/>
      <c r="Z671" s="520">
        <v>1.2354864752283632</v>
      </c>
      <c r="AA671" s="520">
        <v>2.4751859249214534</v>
      </c>
      <c r="AB671" s="520">
        <v>5.8072205905161951</v>
      </c>
      <c r="AC671" s="520">
        <v>-2.633120022796092</v>
      </c>
      <c r="AD671" s="520">
        <v>-3.776623978383467</v>
      </c>
    </row>
    <row r="672" spans="2:30" x14ac:dyDescent="0.3">
      <c r="B672" s="310"/>
      <c r="C672" s="310"/>
      <c r="D672" s="310"/>
      <c r="Y672" s="519"/>
      <c r="Z672" s="520">
        <v>2.1341203461304126</v>
      </c>
      <c r="AA672" s="520">
        <v>2.4692124351307041</v>
      </c>
      <c r="AB672" s="520">
        <v>5.8072205905161951</v>
      </c>
      <c r="AC672" s="520">
        <v>-5.2992982188483353</v>
      </c>
      <c r="AD672" s="520">
        <v>-3.2773055642402227</v>
      </c>
    </row>
    <row r="673" spans="2:30" x14ac:dyDescent="0.3">
      <c r="B673" s="310"/>
      <c r="C673" s="310"/>
      <c r="D673" s="310"/>
      <c r="Y673" s="519"/>
      <c r="Z673" s="520">
        <v>-0.55466947962030033</v>
      </c>
      <c r="AA673" s="520">
        <v>2.7434714198614318</v>
      </c>
      <c r="AB673" s="520">
        <v>5.8072205905161951</v>
      </c>
      <c r="AC673" s="520">
        <v>-7.4853964289386141</v>
      </c>
      <c r="AD673" s="520">
        <v>-3.0333161387118701</v>
      </c>
    </row>
    <row r="674" spans="2:30" x14ac:dyDescent="0.3">
      <c r="B674" s="310"/>
      <c r="C674" s="310"/>
      <c r="D674" s="310"/>
      <c r="Y674" s="519"/>
      <c r="Z674" s="520">
        <v>2.6990054290326913</v>
      </c>
      <c r="AA674" s="520">
        <v>3.0184558260561727</v>
      </c>
      <c r="AB674" s="520">
        <v>5.8072205905161951</v>
      </c>
      <c r="AC674" s="520">
        <v>-1.5840886010151252</v>
      </c>
      <c r="AD674" s="520">
        <v>-3.3160882158543523</v>
      </c>
    </row>
    <row r="675" spans="2:30" x14ac:dyDescent="0.3">
      <c r="B675" s="310"/>
      <c r="C675" s="310"/>
      <c r="D675" s="310"/>
      <c r="Y675" s="519"/>
      <c r="Z675" s="520">
        <v>5.1466002015821282</v>
      </c>
      <c r="AA675" s="520">
        <v>4.4158871456678481</v>
      </c>
      <c r="AB675" s="520">
        <v>5.8072205905161951</v>
      </c>
      <c r="AC675" s="520">
        <v>0.32260054447506548</v>
      </c>
      <c r="AD675" s="520">
        <v>-2.8847391865413305</v>
      </c>
    </row>
    <row r="676" spans="2:30" x14ac:dyDescent="0.3">
      <c r="B676" s="310"/>
      <c r="C676" s="310"/>
      <c r="D676" s="310"/>
      <c r="Y676" s="519"/>
      <c r="Z676" s="520">
        <v>4.7165970938015018</v>
      </c>
      <c r="AA676" s="520">
        <v>4.3680676521277002</v>
      </c>
      <c r="AB676" s="520">
        <v>5.8072205905161951</v>
      </c>
      <c r="AC676" s="520">
        <v>-1.4443759788690187</v>
      </c>
      <c r="AD676" s="520">
        <v>-2.3848479299178473</v>
      </c>
    </row>
    <row r="677" spans="2:30" x14ac:dyDescent="0.3">
      <c r="B677" s="310"/>
      <c r="C677" s="310"/>
      <c r="D677" s="310"/>
      <c r="Y677" s="519"/>
      <c r="Z677" s="520">
        <v>5.7520507162384149</v>
      </c>
      <c r="AA677" s="520">
        <v>4.8984350126912943</v>
      </c>
      <c r="AB677" s="520">
        <v>5.8072205905161951</v>
      </c>
      <c r="AC677" s="520">
        <v>-5.0889388049883451</v>
      </c>
      <c r="AD677" s="520">
        <v>-1.5962681729843646</v>
      </c>
    </row>
    <row r="678" spans="2:30" x14ac:dyDescent="0.3">
      <c r="B678" s="310"/>
      <c r="C678" s="310"/>
      <c r="D678" s="310"/>
      <c r="Y678" s="519">
        <v>44501</v>
      </c>
      <c r="Z678" s="520">
        <v>11.017505712510093</v>
      </c>
      <c r="AA678" s="520">
        <v>5.0542763016318117</v>
      </c>
      <c r="AB678" s="520">
        <v>5.8072205905161951</v>
      </c>
      <c r="AC678" s="520">
        <v>0.38632318239505992</v>
      </c>
      <c r="AD678" s="520">
        <v>-1.6188623395482193</v>
      </c>
    </row>
    <row r="679" spans="2:30" x14ac:dyDescent="0.3">
      <c r="B679" s="310"/>
      <c r="C679" s="310"/>
      <c r="D679" s="310"/>
      <c r="Y679" s="519"/>
      <c r="Z679" s="520">
        <v>1.7993838913493732</v>
      </c>
      <c r="AA679" s="520">
        <v>4.7565845966630205</v>
      </c>
      <c r="AB679" s="520">
        <v>5.8072205905161951</v>
      </c>
      <c r="AC679" s="520">
        <v>-1.8000594224839546</v>
      </c>
      <c r="AD679" s="520">
        <v>-1.5251669068403058</v>
      </c>
    </row>
    <row r="680" spans="2:30" x14ac:dyDescent="0.3">
      <c r="B680" s="310"/>
      <c r="C680" s="310"/>
      <c r="D680" s="310"/>
      <c r="Y680" s="519"/>
      <c r="Z680" s="520">
        <v>3.1579020443248589</v>
      </c>
      <c r="AA680" s="520">
        <v>4.9501650333547316</v>
      </c>
      <c r="AB680" s="520">
        <v>5.8072205905161951</v>
      </c>
      <c r="AC680" s="520">
        <v>-1.9653381304042341</v>
      </c>
      <c r="AD680" s="520">
        <v>-0.73956285667527355</v>
      </c>
    </row>
    <row r="681" spans="2:30" x14ac:dyDescent="0.3">
      <c r="B681" s="310"/>
      <c r="C681" s="310"/>
      <c r="D681" s="310"/>
      <c r="Y681" s="519"/>
      <c r="Z681" s="520">
        <v>3.789894451616314</v>
      </c>
      <c r="AA681" s="520">
        <v>4.9772670900951441</v>
      </c>
      <c r="AB681" s="520">
        <v>5.8072205905161951</v>
      </c>
      <c r="AC681" s="520">
        <v>-1.7422477669621088</v>
      </c>
      <c r="AD681" s="520">
        <v>0.23006751044707535</v>
      </c>
    </row>
    <row r="682" spans="2:30" x14ac:dyDescent="0.3">
      <c r="B682" s="310"/>
      <c r="C682" s="310"/>
      <c r="D682" s="310"/>
      <c r="Y682" s="519"/>
      <c r="Z682" s="520">
        <v>3.0627582668005897</v>
      </c>
      <c r="AA682" s="520">
        <v>4.2783596493009632</v>
      </c>
      <c r="AB682" s="520">
        <v>5.8072205905161951</v>
      </c>
      <c r="AC682" s="520">
        <v>0.97846857343046167</v>
      </c>
      <c r="AD682" s="520">
        <v>-3.8931256545270444E-2</v>
      </c>
    </row>
    <row r="683" spans="2:30" x14ac:dyDescent="0.3">
      <c r="B683" s="310"/>
      <c r="C683" s="310"/>
      <c r="D683" s="310"/>
      <c r="Y683" s="519"/>
      <c r="Z683" s="520">
        <v>6.0716601506434849</v>
      </c>
      <c r="AA683" s="520">
        <v>4.7317798566060416</v>
      </c>
      <c r="AB683" s="520">
        <v>5.8072205905161951</v>
      </c>
      <c r="AC683" s="520">
        <v>4.0548523722862058</v>
      </c>
      <c r="AD683" s="520">
        <v>-0.32601697391906931</v>
      </c>
    </row>
    <row r="684" spans="2:30" x14ac:dyDescent="0.3">
      <c r="B684" s="310"/>
      <c r="C684" s="310"/>
      <c r="D684" s="310"/>
      <c r="Y684" s="519"/>
      <c r="Z684" s="520">
        <v>5.9417651134212921</v>
      </c>
      <c r="AA684" s="520">
        <v>4.8320287281172467</v>
      </c>
      <c r="AB684" s="520">
        <v>5.8072205905161951</v>
      </c>
      <c r="AC684" s="520">
        <v>1.6984737648680976</v>
      </c>
      <c r="AD684" s="520">
        <v>-0.6858210810201858</v>
      </c>
    </row>
    <row r="685" spans="2:30" x14ac:dyDescent="0.3">
      <c r="B685" s="310"/>
      <c r="C685" s="310"/>
      <c r="D685" s="310"/>
      <c r="Y685" s="519"/>
      <c r="Z685" s="520">
        <v>6.12515362695083</v>
      </c>
      <c r="AA685" s="520">
        <v>4.9755366123367439</v>
      </c>
      <c r="AB685" s="520">
        <v>5.8072205905161951</v>
      </c>
      <c r="AC685" s="520">
        <v>-1.4966681865513607</v>
      </c>
      <c r="AD685" s="520">
        <v>-0.89716795607705735</v>
      </c>
    </row>
    <row r="686" spans="2:30" x14ac:dyDescent="0.3">
      <c r="B686" s="310"/>
      <c r="C686" s="310"/>
      <c r="D686" s="310"/>
      <c r="Y686" s="519"/>
      <c r="Z686" s="520">
        <v>4.9733253424849231</v>
      </c>
      <c r="AA686" s="520">
        <v>5.024277752800943</v>
      </c>
      <c r="AB686" s="520">
        <v>5.8072205905161951</v>
      </c>
      <c r="AC686" s="520">
        <v>-3.8096594441005465</v>
      </c>
      <c r="AD686" s="520">
        <v>-1.5068530935303019</v>
      </c>
    </row>
    <row r="687" spans="2:30" x14ac:dyDescent="0.3">
      <c r="B687" s="310"/>
      <c r="C687" s="310"/>
      <c r="D687" s="310"/>
      <c r="Y687" s="519"/>
      <c r="Z687" s="520">
        <v>3.8596441449032972</v>
      </c>
      <c r="AA687" s="520">
        <v>4.6078891240896409</v>
      </c>
      <c r="AB687" s="520">
        <v>5.8072205905161951</v>
      </c>
      <c r="AC687" s="520">
        <v>-4.4839668801120496</v>
      </c>
      <c r="AD687" s="520">
        <v>-2.1397225699303641</v>
      </c>
    </row>
    <row r="688" spans="2:30" x14ac:dyDescent="0.3">
      <c r="B688" s="310"/>
      <c r="C688" s="310"/>
      <c r="D688" s="310"/>
      <c r="Y688" s="519"/>
      <c r="Z688" s="520">
        <v>4.7944496411527879</v>
      </c>
      <c r="AA688" s="520">
        <v>6.3713725655531634</v>
      </c>
      <c r="AB688" s="520">
        <v>5.8072205905161951</v>
      </c>
      <c r="AC688" s="520">
        <v>-3.22167589236021</v>
      </c>
      <c r="AD688" s="520">
        <v>-2.0080249903281913</v>
      </c>
    </row>
    <row r="689" spans="2:30" x14ac:dyDescent="0.3">
      <c r="B689" s="310"/>
      <c r="C689" s="310"/>
      <c r="D689" s="310"/>
      <c r="Y689" s="519"/>
      <c r="Z689" s="520">
        <v>3.4039462500499922</v>
      </c>
      <c r="AA689" s="520">
        <v>7.3433628855921098</v>
      </c>
      <c r="AB689" s="520">
        <v>5.8072205905161951</v>
      </c>
      <c r="AC689" s="520">
        <v>-3.2893273887422509</v>
      </c>
      <c r="AD689" s="520">
        <v>-2.6733414598140235</v>
      </c>
    </row>
    <row r="690" spans="2:30" x14ac:dyDescent="0.3">
      <c r="B690" s="310"/>
      <c r="C690" s="310"/>
      <c r="D690" s="310"/>
      <c r="Y690" s="519"/>
      <c r="Z690" s="520">
        <v>3.1569397496643687</v>
      </c>
      <c r="AA690" s="520">
        <v>7.3399578467119486</v>
      </c>
      <c r="AB690" s="520">
        <v>5.8072205905161951</v>
      </c>
      <c r="AC690" s="520">
        <v>-0.3752339625142298</v>
      </c>
      <c r="AD690" s="520">
        <v>-2.675378535489823</v>
      </c>
    </row>
    <row r="691" spans="2:30" x14ac:dyDescent="0.3">
      <c r="B691" s="310"/>
      <c r="C691" s="310"/>
      <c r="D691" s="310"/>
      <c r="Y691" s="519"/>
      <c r="Z691" s="520">
        <v>18.286149203665946</v>
      </c>
      <c r="AA691" s="520">
        <v>7.7328759790634836</v>
      </c>
      <c r="AB691" s="520">
        <v>5.8072205905161951</v>
      </c>
      <c r="AC691" s="520">
        <v>2.6203568220833091</v>
      </c>
      <c r="AD691" s="520">
        <v>-2.7516517776937683</v>
      </c>
    </row>
    <row r="692" spans="2:30" x14ac:dyDescent="0.3">
      <c r="B692" s="310"/>
      <c r="C692" s="310"/>
      <c r="D692" s="310"/>
      <c r="Y692" s="519"/>
      <c r="Z692" s="520">
        <v>12.929085867223458</v>
      </c>
      <c r="AA692" s="520">
        <v>7.809200347195441</v>
      </c>
      <c r="AB692" s="520">
        <v>5.8072205905161951</v>
      </c>
      <c r="AC692" s="520">
        <v>-6.1538834729521881</v>
      </c>
      <c r="AD692" s="520">
        <v>-2.8188110733989595</v>
      </c>
    </row>
    <row r="693" spans="2:30" x14ac:dyDescent="0.3">
      <c r="B693" s="310"/>
      <c r="C693" s="310"/>
      <c r="D693" s="310"/>
      <c r="Y693" s="519"/>
      <c r="Z693" s="520">
        <v>4.9494900703237921</v>
      </c>
      <c r="AA693" s="520">
        <v>8.3397439255465358</v>
      </c>
      <c r="AB693" s="520">
        <v>5.8072205905161951</v>
      </c>
      <c r="AC693" s="520">
        <v>-3.823918973831141</v>
      </c>
      <c r="AD693" s="520">
        <v>-2.9456557532702914</v>
      </c>
    </row>
    <row r="694" spans="2:30" x14ac:dyDescent="0.3">
      <c r="B694" s="310"/>
      <c r="C694" s="310"/>
      <c r="D694" s="310"/>
      <c r="Y694" s="519"/>
      <c r="Z694" s="520">
        <v>6.6100710713640378</v>
      </c>
      <c r="AA694" s="520">
        <v>7.7586179158422377</v>
      </c>
      <c r="AB694" s="520">
        <v>5.8072205905161951</v>
      </c>
      <c r="AC694" s="520">
        <v>-5.0178795755396663</v>
      </c>
      <c r="AD694" s="520">
        <v>-4.3582435162537223</v>
      </c>
    </row>
    <row r="695" spans="2:30" x14ac:dyDescent="0.3">
      <c r="B695" s="310"/>
      <c r="C695" s="310"/>
      <c r="D695" s="310"/>
      <c r="Y695" s="519"/>
      <c r="Z695" s="520">
        <v>5.3287202180764943</v>
      </c>
      <c r="AA695" s="520">
        <v>8.0762486254067447</v>
      </c>
      <c r="AB695" s="520">
        <v>5.8072205905161951</v>
      </c>
      <c r="AC695" s="520">
        <v>-3.691790962296551</v>
      </c>
      <c r="AD695" s="520">
        <v>-4.771996327754918</v>
      </c>
    </row>
    <row r="696" spans="2:30" x14ac:dyDescent="0.3">
      <c r="B696" s="310"/>
      <c r="C696" s="310"/>
      <c r="D696" s="310"/>
      <c r="Y696" s="519"/>
      <c r="Z696" s="520">
        <v>7.1177512985076472</v>
      </c>
      <c r="AA696" s="520">
        <v>8.1953561363488614</v>
      </c>
      <c r="AB696" s="520">
        <v>5.8072205905161951</v>
      </c>
      <c r="AC696" s="520">
        <v>-4.177240147841573</v>
      </c>
      <c r="AD696" s="520">
        <v>-4.7110281307070023</v>
      </c>
    </row>
    <row r="697" spans="2:30" x14ac:dyDescent="0.3">
      <c r="B697" s="310"/>
      <c r="C697" s="310"/>
      <c r="D697" s="310"/>
      <c r="Y697" s="519"/>
      <c r="Z697" s="520">
        <v>-0.91094231826571126</v>
      </c>
      <c r="AA697" s="520">
        <v>8.5534899511670002</v>
      </c>
      <c r="AB697" s="520">
        <v>5.8072205905161951</v>
      </c>
      <c r="AC697" s="520">
        <v>-10.263348303398246</v>
      </c>
      <c r="AD697" s="520">
        <v>-4.7062630691461669</v>
      </c>
    </row>
    <row r="698" spans="2:30" x14ac:dyDescent="0.3">
      <c r="B698" s="310"/>
      <c r="C698" s="310"/>
      <c r="D698" s="310"/>
      <c r="Y698" s="519"/>
      <c r="Z698" s="520">
        <v>20.509564170617502</v>
      </c>
      <c r="AA698" s="520">
        <v>8.4737677462797958</v>
      </c>
      <c r="AB698" s="520">
        <v>5.8072205905161951</v>
      </c>
      <c r="AC698" s="520">
        <v>-0.27591285842505897</v>
      </c>
      <c r="AD698" s="520">
        <v>-4.6223651622435415</v>
      </c>
    </row>
    <row r="699" spans="2:30" x14ac:dyDescent="0.3">
      <c r="B699" s="310"/>
      <c r="C699" s="310"/>
      <c r="D699" s="310"/>
      <c r="Y699" s="519"/>
      <c r="Z699" s="520">
        <v>13.76283844381827</v>
      </c>
      <c r="AA699" s="520">
        <v>8.5710657757460815</v>
      </c>
      <c r="AB699" s="520">
        <v>5.8072205905161951</v>
      </c>
      <c r="AC699" s="520">
        <v>-5.7271060936167828</v>
      </c>
      <c r="AD699" s="520">
        <v>-3.8256274580210419</v>
      </c>
    </row>
    <row r="700" spans="2:30" x14ac:dyDescent="0.3">
      <c r="B700" s="310"/>
      <c r="C700" s="310"/>
      <c r="D700" s="310"/>
      <c r="Y700" s="519"/>
      <c r="Z700" s="520">
        <v>7.4564267740507706</v>
      </c>
      <c r="AA700" s="520">
        <v>8.6150747520426272</v>
      </c>
      <c r="AB700" s="520">
        <v>5.8072205905161951</v>
      </c>
      <c r="AC700" s="520">
        <v>-3.7905635429052893</v>
      </c>
      <c r="AD700" s="520">
        <v>-2.5699577549120289</v>
      </c>
    </row>
    <row r="701" spans="2:30" x14ac:dyDescent="0.3">
      <c r="B701" s="310"/>
      <c r="C701" s="310"/>
      <c r="D701" s="310"/>
      <c r="Y701" s="519"/>
      <c r="Z701" s="520">
        <v>6.0520156371536107</v>
      </c>
      <c r="AA701" s="520">
        <v>8.9166767876906743</v>
      </c>
      <c r="AB701" s="520">
        <v>5.8072205905161951</v>
      </c>
      <c r="AC701" s="520">
        <v>-4.4305942272212917</v>
      </c>
      <c r="AD701" s="520">
        <v>-0.68916489798729275</v>
      </c>
    </row>
    <row r="702" spans="2:30" x14ac:dyDescent="0.3">
      <c r="B702" s="310"/>
      <c r="C702" s="310"/>
      <c r="D702" s="310"/>
      <c r="Y702" s="519"/>
      <c r="Z702" s="520">
        <v>6.0098064243404856</v>
      </c>
      <c r="AA702" s="520">
        <v>8.246455020569929</v>
      </c>
      <c r="AB702" s="520">
        <v>5.8072205905161951</v>
      </c>
      <c r="AC702" s="520">
        <v>1.8853729672609489</v>
      </c>
      <c r="AD702" s="520">
        <v>-0.11418458727505001</v>
      </c>
    </row>
    <row r="703" spans="2:30" x14ac:dyDescent="0.3">
      <c r="B703" s="310"/>
      <c r="C703" s="310"/>
      <c r="D703" s="310"/>
      <c r="Y703" s="519"/>
      <c r="Z703" s="520">
        <v>7.4258141325834721</v>
      </c>
      <c r="AA703" s="520">
        <v>8.5489130996872067</v>
      </c>
      <c r="AB703" s="520">
        <v>5.8072205905161951</v>
      </c>
      <c r="AC703" s="520">
        <v>4.6124477739215166</v>
      </c>
      <c r="AD703" s="520">
        <v>0.33813174126183909</v>
      </c>
    </row>
    <row r="704" spans="2:30" x14ac:dyDescent="0.3">
      <c r="B704" s="310"/>
      <c r="C704" s="310"/>
      <c r="D704" s="310"/>
      <c r="Y704" s="519"/>
      <c r="Z704" s="520">
        <v>1.2002719312706267</v>
      </c>
      <c r="AA704" s="520">
        <v>9.9917197201429335</v>
      </c>
      <c r="AB704" s="520">
        <v>5.8072205905161951</v>
      </c>
      <c r="AC704" s="520">
        <v>2.9022016950749077</v>
      </c>
      <c r="AD704" s="520">
        <v>0.89115187954723551</v>
      </c>
    </row>
    <row r="705" spans="2:30" x14ac:dyDescent="0.3">
      <c r="B705" s="310"/>
      <c r="C705" s="310"/>
      <c r="D705" s="310"/>
      <c r="Y705" s="519"/>
      <c r="Z705" s="520">
        <v>15.818011800772279</v>
      </c>
      <c r="AA705" s="520">
        <v>12.247204383062066</v>
      </c>
      <c r="AB705" s="520">
        <v>5.8072205905161951</v>
      </c>
      <c r="AC705" s="520">
        <v>3.7489493165606405</v>
      </c>
      <c r="AD705" s="520">
        <v>2.0409056334893796</v>
      </c>
    </row>
    <row r="706" spans="2:30" x14ac:dyDescent="0.3">
      <c r="B706" s="310"/>
      <c r="C706" s="310"/>
      <c r="D706" s="310"/>
      <c r="Y706" s="519"/>
      <c r="Z706" s="520">
        <v>15.880044997639203</v>
      </c>
      <c r="AA706" s="520">
        <v>12.070070982565738</v>
      </c>
      <c r="AB706" s="520">
        <v>5.8072205905161951</v>
      </c>
      <c r="AC706" s="520">
        <v>-2.5608917938585591</v>
      </c>
      <c r="AD706" s="520">
        <v>1.6066963281162714</v>
      </c>
    </row>
    <row r="707" spans="2:30" x14ac:dyDescent="0.3">
      <c r="B707" s="310"/>
      <c r="C707" s="310"/>
      <c r="D707" s="310"/>
      <c r="Y707" s="519"/>
      <c r="Z707" s="520">
        <v>17.556073117240864</v>
      </c>
      <c r="AA707" s="520">
        <v>11.459234172159839</v>
      </c>
      <c r="AB707" s="520">
        <v>5.8072205905161951</v>
      </c>
      <c r="AC707" s="520">
        <v>8.0577425092485555E-2</v>
      </c>
      <c r="AD707" s="520">
        <v>0.90945412140690962</v>
      </c>
    </row>
    <row r="708" spans="2:30" x14ac:dyDescent="0.3">
      <c r="B708" s="310"/>
      <c r="C708" s="310"/>
      <c r="D708" s="310"/>
      <c r="Y708" s="519">
        <v>44531</v>
      </c>
      <c r="Z708" s="520">
        <v>21.840408277587525</v>
      </c>
      <c r="AA708" s="520">
        <v>11.7087248292636</v>
      </c>
      <c r="AB708" s="520">
        <v>5.8072205905161951</v>
      </c>
      <c r="AC708" s="520">
        <v>3.6176820503737162</v>
      </c>
      <c r="AD708" s="520">
        <v>0.64474336181025449</v>
      </c>
    </row>
    <row r="709" spans="2:30" x14ac:dyDescent="0.3">
      <c r="B709" s="310"/>
      <c r="C709" s="310"/>
      <c r="D709" s="310"/>
      <c r="Y709" s="519"/>
      <c r="Z709" s="520">
        <v>4.7698726208661899</v>
      </c>
      <c r="AA709" s="520">
        <v>11.254714322094555</v>
      </c>
      <c r="AB709" s="520">
        <v>5.8072205905161951</v>
      </c>
      <c r="AC709" s="520">
        <v>-1.1540921703508076</v>
      </c>
      <c r="AD709" s="520">
        <v>0.70334672559787192</v>
      </c>
    </row>
    <row r="710" spans="2:30" x14ac:dyDescent="0.3">
      <c r="B710" s="310"/>
      <c r="C710" s="310"/>
      <c r="D710" s="310"/>
      <c r="Y710" s="519"/>
      <c r="Z710" s="520">
        <v>3.1499564597421865</v>
      </c>
      <c r="AA710" s="520">
        <v>8.9770409656774426</v>
      </c>
      <c r="AB710" s="520">
        <v>5.8072205905161951</v>
      </c>
      <c r="AC710" s="520">
        <v>-0.26824767304401576</v>
      </c>
      <c r="AD710" s="520">
        <v>-0.34807849262431845</v>
      </c>
    </row>
    <row r="711" spans="2:30" x14ac:dyDescent="0.3">
      <c r="B711" s="310"/>
      <c r="C711" s="310"/>
      <c r="D711" s="310"/>
      <c r="Y711" s="519"/>
      <c r="Z711" s="520">
        <v>2.9467065309969445</v>
      </c>
      <c r="AA711" s="520">
        <v>8.1596487787810137</v>
      </c>
      <c r="AB711" s="520">
        <v>5.8072205905161951</v>
      </c>
      <c r="AC711" s="520">
        <v>1.0492263778983215</v>
      </c>
      <c r="AD711" s="520">
        <v>-0.54964539298203108</v>
      </c>
    </row>
    <row r="712" spans="2:30" x14ac:dyDescent="0.3">
      <c r="B712" s="310"/>
      <c r="C712" s="310"/>
      <c r="D712" s="310"/>
      <c r="Y712" s="519"/>
      <c r="Z712" s="520">
        <v>12.639938250588987</v>
      </c>
      <c r="AA712" s="520">
        <v>7.2085945417529587</v>
      </c>
      <c r="AB712" s="520">
        <v>5.8072205905161951</v>
      </c>
      <c r="AC712" s="520">
        <v>4.1591728630739624</v>
      </c>
      <c r="AD712" s="520">
        <v>-1.0752614163621652</v>
      </c>
    </row>
    <row r="713" spans="2:30" x14ac:dyDescent="0.3">
      <c r="B713" s="310"/>
      <c r="C713" s="310"/>
      <c r="D713" s="310"/>
      <c r="Y713" s="519"/>
      <c r="Z713" s="520">
        <v>-6.3668497280583436E-2</v>
      </c>
      <c r="AA713" s="520">
        <v>6.3736896032231067</v>
      </c>
      <c r="AB713" s="520">
        <v>5.8072205905161951</v>
      </c>
      <c r="AC713" s="520">
        <v>-9.9208683214138915</v>
      </c>
      <c r="AD713" s="520">
        <v>-1.3712537892593539</v>
      </c>
    </row>
    <row r="714" spans="2:30" x14ac:dyDescent="0.3">
      <c r="B714" s="310"/>
      <c r="C714" s="310"/>
      <c r="D714" s="310"/>
      <c r="Y714" s="519"/>
      <c r="Z714" s="520">
        <v>11.834327808965844</v>
      </c>
      <c r="AA714" s="520">
        <v>5.7607567080938749</v>
      </c>
      <c r="AB714" s="520">
        <v>5.8072205905161951</v>
      </c>
      <c r="AC714" s="520">
        <v>-1.330390877411503</v>
      </c>
      <c r="AD714" s="520">
        <v>-2.0821636797236187</v>
      </c>
    </row>
    <row r="715" spans="2:30" x14ac:dyDescent="0.3">
      <c r="B715" s="310"/>
      <c r="C715" s="310"/>
      <c r="D715" s="310"/>
      <c r="Y715" s="519"/>
      <c r="Z715" s="520">
        <v>15.183028618391141</v>
      </c>
      <c r="AA715" s="520">
        <v>5.2079348159814982</v>
      </c>
      <c r="AB715" s="520">
        <v>5.8072205905161951</v>
      </c>
      <c r="AC715" s="520">
        <v>-6.1630113287222343E-2</v>
      </c>
      <c r="AD715" s="520">
        <v>-3.054705177350499</v>
      </c>
    </row>
    <row r="716" spans="2:30" x14ac:dyDescent="0.3">
      <c r="B716" s="310"/>
      <c r="C716" s="310"/>
      <c r="D716" s="310"/>
      <c r="Y716" s="519"/>
      <c r="Z716" s="520">
        <v>-1.0744619488427651</v>
      </c>
      <c r="AA716" s="520">
        <v>4.4675884198895615</v>
      </c>
      <c r="AB716" s="520">
        <v>5.8072205905161951</v>
      </c>
      <c r="AC716" s="520">
        <v>-3.2260387806311286</v>
      </c>
      <c r="AD716" s="520">
        <v>-4.1298641247646612</v>
      </c>
    </row>
    <row r="717" spans="2:30" x14ac:dyDescent="0.3">
      <c r="B717" s="310"/>
      <c r="C717" s="310"/>
      <c r="D717" s="310"/>
      <c r="Y717" s="519"/>
      <c r="Z717" s="520">
        <v>-1.1405738061624333</v>
      </c>
      <c r="AA717" s="520">
        <v>6.1868127155028807</v>
      </c>
      <c r="AB717" s="520">
        <v>5.8072205905161951</v>
      </c>
      <c r="AC717" s="520">
        <v>-5.2446169062938708</v>
      </c>
      <c r="AD717" s="520">
        <v>-2.534499543354459</v>
      </c>
    </row>
    <row r="718" spans="2:30" x14ac:dyDescent="0.3">
      <c r="B718" s="310"/>
      <c r="C718" s="310"/>
      <c r="D718" s="310"/>
      <c r="Y718" s="519"/>
      <c r="Z718" s="520">
        <v>-0.92304671378969871</v>
      </c>
      <c r="AA718" s="520">
        <v>4.8830401835132351</v>
      </c>
      <c r="AB718" s="520">
        <v>5.8072205905161951</v>
      </c>
      <c r="AC718" s="520">
        <v>-5.7585641054898389</v>
      </c>
      <c r="AD718" s="520">
        <v>-2.4677180854831278</v>
      </c>
    </row>
    <row r="719" spans="2:30" x14ac:dyDescent="0.3">
      <c r="B719" s="310"/>
      <c r="C719" s="310"/>
      <c r="D719" s="310"/>
      <c r="Y719" s="519"/>
      <c r="Z719" s="520">
        <v>7.4575134779454277</v>
      </c>
      <c r="AA719" s="520">
        <v>2.9415519804924957</v>
      </c>
      <c r="AB719" s="520">
        <v>5.8072205905161951</v>
      </c>
      <c r="AC719" s="520">
        <v>-3.3669397688251763</v>
      </c>
      <c r="AD719" s="520">
        <v>-2.6090427638002347</v>
      </c>
    </row>
    <row r="720" spans="2:30" x14ac:dyDescent="0.3">
      <c r="B720" s="310"/>
      <c r="C720" s="310"/>
      <c r="D720" s="310"/>
      <c r="Y720" s="519"/>
      <c r="Z720" s="520">
        <v>11.970901572012641</v>
      </c>
      <c r="AA720" s="520">
        <v>3.1047032863616963</v>
      </c>
      <c r="AB720" s="520">
        <v>5.8072205905161951</v>
      </c>
      <c r="AC720" s="520">
        <v>1.2466837484575279</v>
      </c>
      <c r="AD720" s="520">
        <v>-2.7012004755513863</v>
      </c>
    </row>
    <row r="721" spans="2:30" x14ac:dyDescent="0.3">
      <c r="B721" s="310"/>
      <c r="C721" s="310"/>
      <c r="D721" s="310"/>
      <c r="Y721" s="519"/>
      <c r="Z721" s="520">
        <v>2.7079200850383294</v>
      </c>
      <c r="AA721" s="520">
        <v>3.317160842672167</v>
      </c>
      <c r="AB721" s="520">
        <v>5.8072205905161951</v>
      </c>
      <c r="AC721" s="520">
        <v>-0.86292067231218539</v>
      </c>
      <c r="AD721" s="520">
        <v>-2.1857360556299312</v>
      </c>
    </row>
    <row r="722" spans="2:30" x14ac:dyDescent="0.3">
      <c r="B722" s="310"/>
      <c r="C722" s="310"/>
      <c r="D722" s="310"/>
      <c r="Y722" s="519"/>
      <c r="Z722" s="520">
        <v>1.5926111972459736</v>
      </c>
      <c r="AA722" s="520">
        <v>3.5533442546577692</v>
      </c>
      <c r="AB722" s="520">
        <v>5.8072205905161951</v>
      </c>
      <c r="AC722" s="520">
        <v>-1.0509028615069695</v>
      </c>
      <c r="AD722" s="520">
        <v>-1.3494755861184606</v>
      </c>
    </row>
    <row r="723" spans="2:30" x14ac:dyDescent="0.3">
      <c r="B723" s="310"/>
      <c r="C723" s="310"/>
      <c r="D723" s="310"/>
      <c r="Y723" s="519"/>
      <c r="Z723" s="520">
        <v>6.7597192241633852E-2</v>
      </c>
      <c r="AA723" s="520">
        <v>3.1586644656138461</v>
      </c>
      <c r="AB723" s="520">
        <v>5.8072205905161951</v>
      </c>
      <c r="AC723" s="520">
        <v>-3.8711427628891926</v>
      </c>
      <c r="AD723" s="520">
        <v>-0.57505690288474143</v>
      </c>
    </row>
    <row r="724" spans="2:30" x14ac:dyDescent="0.3">
      <c r="B724" s="310"/>
      <c r="C724" s="310"/>
      <c r="D724" s="310"/>
      <c r="Y724" s="519"/>
      <c r="Z724" s="520">
        <v>0.34662908801086378</v>
      </c>
      <c r="AA724" s="520">
        <v>2.8810863437601868</v>
      </c>
      <c r="AB724" s="520">
        <v>5.8072205905161951</v>
      </c>
      <c r="AC724" s="520">
        <v>-1.6363659668436839</v>
      </c>
      <c r="AD724" s="520">
        <v>-8.6012820379009119E-2</v>
      </c>
    </row>
    <row r="725" spans="2:30" x14ac:dyDescent="0.3">
      <c r="B725" s="310"/>
      <c r="C725" s="310"/>
      <c r="D725" s="310"/>
      <c r="Y725" s="519"/>
      <c r="Z725" s="520">
        <v>0.73023717010951539</v>
      </c>
      <c r="AA725" s="520">
        <v>2.6017347413726868</v>
      </c>
      <c r="AB725" s="520">
        <v>5.8072205905161951</v>
      </c>
      <c r="AC725" s="520">
        <v>9.5259181090455058E-2</v>
      </c>
      <c r="AD725" s="520">
        <v>0.2764539595488153</v>
      </c>
    </row>
    <row r="726" spans="2:30" x14ac:dyDescent="0.3">
      <c r="B726" s="310"/>
      <c r="C726" s="310"/>
      <c r="D726" s="310"/>
      <c r="Y726" s="519"/>
      <c r="Z726" s="520">
        <v>4.6947549546379648</v>
      </c>
      <c r="AA726" s="520">
        <v>1.8591742332199215</v>
      </c>
      <c r="AB726" s="520">
        <v>5.8072205905161951</v>
      </c>
      <c r="AC726" s="520">
        <v>2.0539910138108581</v>
      </c>
      <c r="AD726" s="520">
        <v>-6.8999844287986889E-3</v>
      </c>
    </row>
    <row r="727" spans="2:30" x14ac:dyDescent="0.3">
      <c r="B727" s="310"/>
      <c r="C727" s="310"/>
      <c r="D727" s="310"/>
      <c r="Y727" s="519"/>
      <c r="Z727" s="520">
        <v>10.027854719037025</v>
      </c>
      <c r="AA727" s="520">
        <v>1.3527622932105656</v>
      </c>
      <c r="AB727" s="520">
        <v>5.8072205905161951</v>
      </c>
      <c r="AC727" s="520">
        <v>4.6699923259976543</v>
      </c>
      <c r="AD727" s="520">
        <v>0.41053602628950003</v>
      </c>
    </row>
    <row r="728" spans="2:30" x14ac:dyDescent="0.3">
      <c r="B728" s="310"/>
      <c r="C728" s="310"/>
      <c r="D728" s="310"/>
      <c r="Y728" s="519"/>
      <c r="Z728" s="520">
        <v>0.75245886832582776</v>
      </c>
      <c r="AA728" s="520">
        <v>1.1486786957189981</v>
      </c>
      <c r="AB728" s="520">
        <v>5.8072205905161951</v>
      </c>
      <c r="AC728" s="520">
        <v>1.6743467871825857</v>
      </c>
      <c r="AD728" s="520">
        <v>0.4738119032658708</v>
      </c>
    </row>
    <row r="729" spans="2:30" x14ac:dyDescent="0.3">
      <c r="B729" s="310"/>
      <c r="C729" s="310"/>
      <c r="D729" s="310"/>
      <c r="Y729" s="519"/>
      <c r="Z729" s="520">
        <v>-3.6053123598233787</v>
      </c>
      <c r="AA729" s="520">
        <v>1.4341333575718191</v>
      </c>
      <c r="AB729" s="520">
        <v>5.8072205905161951</v>
      </c>
      <c r="AC729" s="520">
        <v>-3.0343804693502676</v>
      </c>
      <c r="AD729" s="520">
        <v>-8.4658236534204026E-2</v>
      </c>
    </row>
    <row r="730" spans="2:30" x14ac:dyDescent="0.3">
      <c r="B730" s="310"/>
      <c r="C730" s="310"/>
      <c r="D730" s="310"/>
      <c r="Y730" s="519"/>
      <c r="Z730" s="520">
        <v>-3.477286387823856</v>
      </c>
      <c r="AA730" s="520">
        <v>1.8531937447810267</v>
      </c>
      <c r="AB730" s="520">
        <v>5.8072205905161951</v>
      </c>
      <c r="AC730" s="520">
        <v>-0.9490906878611014</v>
      </c>
      <c r="AD730" s="520">
        <v>0.92802986173754021</v>
      </c>
    </row>
    <row r="731" spans="2:30" x14ac:dyDescent="0.3">
      <c r="B731" s="310"/>
      <c r="C731" s="310"/>
      <c r="D731" s="310"/>
      <c r="Y731" s="519"/>
      <c r="Z731" s="520">
        <v>-1.0819560944301125</v>
      </c>
      <c r="AA731" s="520">
        <v>0.35455328713365269</v>
      </c>
      <c r="AB731" s="520">
        <v>5.8072205905161951</v>
      </c>
      <c r="AC731" s="520">
        <v>-1.1934348280090887</v>
      </c>
      <c r="AD731" s="520">
        <v>0.91528056570869865</v>
      </c>
    </row>
    <row r="732" spans="2:30" x14ac:dyDescent="0.3">
      <c r="B732" s="310"/>
      <c r="C732" s="310"/>
      <c r="D732" s="310"/>
      <c r="Y732" s="519"/>
      <c r="Z732" s="520">
        <v>2.7284198030792632</v>
      </c>
      <c r="AA732" s="520">
        <v>0.21109202386631482</v>
      </c>
      <c r="AB732" s="520">
        <v>5.8072205905161951</v>
      </c>
      <c r="AC732" s="520">
        <v>-3.8140317975100686</v>
      </c>
      <c r="AD732" s="520">
        <v>0.28939275429292316</v>
      </c>
    </row>
    <row r="733" spans="2:30" x14ac:dyDescent="0.3">
      <c r="B733" s="310"/>
      <c r="C733" s="310"/>
      <c r="D733" s="310"/>
      <c r="Y733" s="519"/>
      <c r="Z733" s="520">
        <v>7.6281776651024185</v>
      </c>
      <c r="AA733" s="520">
        <v>1.6526888517221266E-2</v>
      </c>
      <c r="AB733" s="520">
        <v>5.8072205905161951</v>
      </c>
      <c r="AC733" s="520">
        <v>9.1428077017130676</v>
      </c>
      <c r="AD733" s="520">
        <v>0.29306293635343444</v>
      </c>
    </row>
    <row r="734" spans="2:30" x14ac:dyDescent="0.3">
      <c r="B734" s="310"/>
      <c r="C734" s="310"/>
      <c r="D734" s="310"/>
      <c r="Y734" s="519"/>
      <c r="Z734" s="520">
        <v>-0.46262848449459359</v>
      </c>
      <c r="AA734" s="520">
        <v>-9.4129597371118992E-2</v>
      </c>
      <c r="AB734" s="520">
        <v>5.8072205905161951</v>
      </c>
      <c r="AC734" s="520">
        <v>4.5807472537957636</v>
      </c>
      <c r="AD734" s="520">
        <v>0.1121720604820849</v>
      </c>
    </row>
    <row r="735" spans="2:30" x14ac:dyDescent="0.3">
      <c r="B735" s="310"/>
      <c r="C735" s="310"/>
      <c r="D735" s="310"/>
      <c r="Y735" s="519"/>
      <c r="Z735" s="520">
        <v>-0.25176997454553707</v>
      </c>
      <c r="AA735" s="520">
        <v>-0.67834638541885739</v>
      </c>
      <c r="AB735" s="520">
        <v>5.8072205905161951</v>
      </c>
      <c r="AC735" s="520">
        <v>-2.7068678927278427</v>
      </c>
      <c r="AD735" s="520">
        <v>-0.63031437382322919</v>
      </c>
    </row>
    <row r="736" spans="2:30" x14ac:dyDescent="0.3">
      <c r="B736" s="310"/>
      <c r="C736" s="310"/>
      <c r="D736" s="310"/>
      <c r="Y736" s="519"/>
      <c r="Z736" s="520">
        <v>-4.9672683072670338</v>
      </c>
      <c r="AA736" s="520">
        <v>-2.6880996141577662</v>
      </c>
      <c r="AB736" s="520">
        <v>5.8072205905161951</v>
      </c>
      <c r="AC736" s="520">
        <v>-3.0086891949266885</v>
      </c>
      <c r="AD736" s="520">
        <v>-3.7622260487159003</v>
      </c>
    </row>
    <row r="737" spans="2:30" x14ac:dyDescent="0.3">
      <c r="B737" s="310"/>
      <c r="C737" s="310"/>
      <c r="D737" s="310"/>
      <c r="Y737" s="519"/>
      <c r="Z737" s="520">
        <v>-4.2518817890422369</v>
      </c>
      <c r="AA737" s="520">
        <v>-4.5923559165672359</v>
      </c>
      <c r="AB737" s="520">
        <v>5.8072205905161951</v>
      </c>
      <c r="AC737" s="520">
        <v>-2.2153268189605484</v>
      </c>
      <c r="AD737" s="520">
        <v>-7.5333702769301469</v>
      </c>
    </row>
    <row r="738" spans="2:30" x14ac:dyDescent="0.3">
      <c r="B738" s="310"/>
      <c r="C738" s="310"/>
      <c r="D738" s="310"/>
      <c r="Y738" s="519"/>
      <c r="Z738" s="520">
        <v>-5.1714736107642825</v>
      </c>
      <c r="AA738" s="520">
        <v>-5.2261004338694903</v>
      </c>
      <c r="AB738" s="520">
        <v>5.8072205905161951</v>
      </c>
      <c r="AC738" s="520">
        <v>-6.390839868146287</v>
      </c>
      <c r="AD738" s="520">
        <v>-10.117058616629299</v>
      </c>
    </row>
    <row r="739" spans="2:30" x14ac:dyDescent="0.3">
      <c r="B739" s="310"/>
      <c r="C739" s="310"/>
      <c r="D739" s="310"/>
      <c r="Y739" s="519">
        <v>44562</v>
      </c>
      <c r="Z739" s="520">
        <v>-11.339852798093096</v>
      </c>
      <c r="AA739" s="520">
        <v>-5.6349104861065724</v>
      </c>
      <c r="AB739" s="520"/>
      <c r="AC739" s="520">
        <v>-25.737413521758768</v>
      </c>
      <c r="AD739" s="520">
        <v>-10.397906494712005</v>
      </c>
    </row>
    <row r="740" spans="2:30" x14ac:dyDescent="0.3">
      <c r="B740" s="310"/>
      <c r="C740" s="310"/>
      <c r="D740" s="310"/>
      <c r="Y740" s="519"/>
      <c r="Z740" s="520">
        <v>-5.7016164517638721</v>
      </c>
      <c r="AA740" s="520">
        <v>-6.1417635670847996</v>
      </c>
      <c r="AB740" s="520"/>
      <c r="AC740" s="520">
        <v>-17.255201895786655</v>
      </c>
      <c r="AD740" s="520">
        <v>-11.662861554276319</v>
      </c>
    </row>
    <row r="741" spans="2:30" x14ac:dyDescent="0.3">
      <c r="B741" s="310"/>
      <c r="C741" s="310"/>
      <c r="D741" s="310"/>
      <c r="Y741" s="519"/>
      <c r="Z741" s="520">
        <v>-4.898840105610371</v>
      </c>
      <c r="AA741" s="520">
        <v>-6.1142675492027783</v>
      </c>
      <c r="AB741" s="520"/>
      <c r="AC741" s="520">
        <v>-13.505071124098308</v>
      </c>
      <c r="AD741" s="520">
        <v>-12.426009153272407</v>
      </c>
    </row>
    <row r="742" spans="2:30" x14ac:dyDescent="0.3">
      <c r="B742" s="310"/>
      <c r="C742" s="310"/>
      <c r="D742" s="310"/>
      <c r="Y742" s="519"/>
      <c r="Z742" s="520">
        <v>-3.1134403402051154</v>
      </c>
      <c r="AA742" s="520">
        <v>-6.0863711777428522</v>
      </c>
      <c r="AB742" s="520"/>
      <c r="AC742" s="520">
        <v>-4.6728030393067854</v>
      </c>
      <c r="AD742" s="520">
        <v>-12.948264650171192</v>
      </c>
    </row>
    <row r="743" spans="2:30" x14ac:dyDescent="0.3">
      <c r="B743" s="310"/>
      <c r="C743" s="310"/>
      <c r="D743" s="310"/>
      <c r="Y743" s="519"/>
      <c r="Z743" s="520">
        <v>-8.51523987411462</v>
      </c>
      <c r="AA743" s="520">
        <v>-6.2125576658669734</v>
      </c>
      <c r="AB743" s="520"/>
      <c r="AC743" s="520">
        <v>-11.863374611876878</v>
      </c>
      <c r="AD743" s="520">
        <v>-11.100409707320001</v>
      </c>
    </row>
    <row r="744" spans="2:30" x14ac:dyDescent="0.3">
      <c r="B744" s="310"/>
      <c r="C744" s="310"/>
      <c r="D744" s="310"/>
      <c r="Y744" s="519"/>
      <c r="Z744" s="520">
        <v>-4.0594096638680863</v>
      </c>
      <c r="AA744" s="520">
        <v>-5.589932268266538</v>
      </c>
      <c r="AB744" s="520"/>
      <c r="AC744" s="520">
        <v>-7.5573600119331701</v>
      </c>
      <c r="AD744" s="520">
        <v>-9.9091252572321888</v>
      </c>
    </row>
    <row r="745" spans="2:30" x14ac:dyDescent="0.3">
      <c r="B745" s="310"/>
      <c r="C745" s="310"/>
      <c r="D745" s="310"/>
      <c r="Y745" s="519"/>
      <c r="Z745" s="520">
        <v>-4.9761990105447964</v>
      </c>
      <c r="AA745" s="520">
        <v>-5.7362882636062738</v>
      </c>
      <c r="AB745" s="520"/>
      <c r="AC745" s="520">
        <v>-10.046628346437771</v>
      </c>
      <c r="AD745" s="520">
        <v>-10.223427002041291</v>
      </c>
    </row>
    <row r="746" spans="2:30" x14ac:dyDescent="0.3">
      <c r="B746" s="310"/>
      <c r="C746" s="310"/>
      <c r="D746" s="310"/>
      <c r="Y746" s="519"/>
      <c r="Z746" s="520">
        <v>-12.223158214961947</v>
      </c>
      <c r="AA746" s="520">
        <v>-6.4991639261429652</v>
      </c>
      <c r="AB746" s="520"/>
      <c r="AC746" s="520">
        <v>-12.802428921800441</v>
      </c>
      <c r="AD746" s="520">
        <v>-10.947123756841068</v>
      </c>
    </row>
    <row r="747" spans="2:30" x14ac:dyDescent="0.3">
      <c r="B747" s="310"/>
      <c r="C747" s="310"/>
      <c r="D747" s="310"/>
      <c r="Y747" s="519"/>
      <c r="Z747" s="520">
        <v>-1.3432386685608286</v>
      </c>
      <c r="AA747" s="520">
        <v>-6.7639072198182069</v>
      </c>
      <c r="AB747" s="520"/>
      <c r="AC747" s="520">
        <v>-8.9162107451719663</v>
      </c>
      <c r="AD747" s="520">
        <v>-10.972180553450176</v>
      </c>
    </row>
    <row r="748" spans="2:30" x14ac:dyDescent="0.3">
      <c r="B748" s="310"/>
      <c r="C748" s="310"/>
      <c r="D748" s="310"/>
      <c r="Y748" s="519"/>
      <c r="Z748" s="520">
        <v>-5.9233320729885133</v>
      </c>
      <c r="AA748" s="520">
        <v>-7.2935471938537617</v>
      </c>
      <c r="AB748" s="520"/>
      <c r="AC748" s="520">
        <v>-15.705183337762023</v>
      </c>
      <c r="AD748" s="520">
        <v>-10.983018443255814</v>
      </c>
    </row>
    <row r="749" spans="2:30" x14ac:dyDescent="0.3">
      <c r="B749" s="310"/>
      <c r="C749" s="310"/>
      <c r="D749" s="310"/>
      <c r="Y749" s="519"/>
      <c r="Z749" s="520">
        <v>-8.4535699779619655</v>
      </c>
      <c r="AA749" s="520">
        <v>-7.6777100597835402</v>
      </c>
      <c r="AB749" s="520"/>
      <c r="AC749" s="520">
        <v>-9.7386803229052248</v>
      </c>
      <c r="AD749" s="520">
        <v>-10.519882808003903</v>
      </c>
    </row>
    <row r="750" spans="2:30" x14ac:dyDescent="0.3">
      <c r="B750" s="310"/>
      <c r="C750" s="310"/>
      <c r="D750" s="310"/>
      <c r="Y750" s="519"/>
      <c r="Z750" s="520">
        <v>-10.368442929841313</v>
      </c>
      <c r="AA750" s="520">
        <v>-5.7079024401984197</v>
      </c>
      <c r="AB750" s="520"/>
      <c r="AC750" s="520">
        <v>-12.038772188140641</v>
      </c>
      <c r="AD750" s="520">
        <v>-9.5875483627353901</v>
      </c>
    </row>
    <row r="751" spans="2:30" x14ac:dyDescent="0.3">
      <c r="B751" s="310"/>
      <c r="C751" s="310"/>
      <c r="D751" s="310"/>
      <c r="Y751" s="519"/>
      <c r="Z751" s="520">
        <v>-7.7668894821169658</v>
      </c>
      <c r="AA751" s="520">
        <v>-5.6367353943577188</v>
      </c>
      <c r="AB751" s="520"/>
      <c r="AC751" s="520">
        <v>-7.633225240572628</v>
      </c>
      <c r="AD751" s="520">
        <v>-10.077779483774696</v>
      </c>
    </row>
    <row r="752" spans="2:30" x14ac:dyDescent="0.3">
      <c r="B752" s="310"/>
      <c r="C752" s="310"/>
      <c r="D752" s="310"/>
      <c r="Y752" s="519"/>
      <c r="Z752" s="520">
        <v>-7.6653390720532464</v>
      </c>
      <c r="AA752" s="520">
        <v>-5.975221831931079</v>
      </c>
      <c r="AB752" s="520"/>
      <c r="AC752" s="520">
        <v>-6.8046788996743999</v>
      </c>
      <c r="AD752" s="520">
        <v>-10.539377452085558</v>
      </c>
    </row>
    <row r="753" spans="2:30" x14ac:dyDescent="0.3">
      <c r="B753" s="310"/>
      <c r="C753" s="310"/>
      <c r="D753" s="310"/>
      <c r="Y753" s="519"/>
      <c r="Z753" s="520">
        <v>1.565495122133898</v>
      </c>
      <c r="AA753" s="520">
        <v>-4.0768172129817435</v>
      </c>
      <c r="AB753" s="520"/>
      <c r="AC753" s="520">
        <v>-6.2760878049208486</v>
      </c>
      <c r="AD753" s="520">
        <v>-9.5270791618153883</v>
      </c>
    </row>
    <row r="754" spans="2:30" x14ac:dyDescent="0.3">
      <c r="B754" s="310"/>
      <c r="C754" s="310"/>
      <c r="D754" s="310"/>
      <c r="Y754" s="519"/>
      <c r="Z754" s="520">
        <v>-0.84506934767592035</v>
      </c>
      <c r="AA754" s="520">
        <v>-1.8633087124452872</v>
      </c>
      <c r="AB754" s="520"/>
      <c r="AC754" s="520">
        <v>-12.347828592447115</v>
      </c>
      <c r="AD754" s="520">
        <v>-8.7900894962286973</v>
      </c>
    </row>
    <row r="755" spans="2:30" x14ac:dyDescent="0.3">
      <c r="B755" s="310"/>
      <c r="C755" s="310"/>
      <c r="D755" s="310"/>
      <c r="Y755" s="519"/>
      <c r="Z755" s="520">
        <v>-8.2927371360020388</v>
      </c>
      <c r="AA755" s="520">
        <v>0.32422495723536671</v>
      </c>
      <c r="AB755" s="520"/>
      <c r="AC755" s="520">
        <v>-18.936369115938049</v>
      </c>
      <c r="AD755" s="520">
        <v>-8.387427265141687</v>
      </c>
    </row>
    <row r="756" spans="2:30" x14ac:dyDescent="0.3">
      <c r="B756" s="310"/>
      <c r="C756" s="310"/>
      <c r="D756" s="310"/>
      <c r="Y756" s="519"/>
      <c r="Z756" s="520">
        <v>4.8352623546833762</v>
      </c>
      <c r="AA756" s="520">
        <v>3.2211579716538097</v>
      </c>
      <c r="AB756" s="520"/>
      <c r="AC756" s="520">
        <v>-2.6525922910140309</v>
      </c>
      <c r="AD756" s="520">
        <v>-7.5223411409499921</v>
      </c>
    </row>
    <row r="757" spans="2:30" x14ac:dyDescent="0.3">
      <c r="B757" s="310"/>
      <c r="C757" s="310"/>
      <c r="D757" s="310"/>
      <c r="Y757" s="519"/>
      <c r="Z757" s="520">
        <v>5.1261165739138885</v>
      </c>
      <c r="AA757" s="520">
        <v>4.6858643431286513</v>
      </c>
      <c r="AB757" s="520"/>
      <c r="AC757" s="520">
        <v>-6.8798445290338037</v>
      </c>
      <c r="AD757" s="520">
        <v>-6.5546239119070213</v>
      </c>
    </row>
    <row r="758" spans="2:30" x14ac:dyDescent="0.3">
      <c r="B758" s="310"/>
      <c r="C758" s="310"/>
      <c r="D758" s="310"/>
      <c r="Y758" s="519"/>
      <c r="Z758" s="520">
        <v>7.5458462056476101</v>
      </c>
      <c r="AA758" s="520">
        <v>7.300015834304479</v>
      </c>
      <c r="AB758" s="520"/>
      <c r="AC758" s="520">
        <v>-4.8145896229635667</v>
      </c>
      <c r="AD758" s="520">
        <v>-4.7242735072733684</v>
      </c>
    </row>
    <row r="759" spans="2:30" x14ac:dyDescent="0.3">
      <c r="B759" s="310"/>
      <c r="C759" s="310"/>
      <c r="D759" s="310"/>
      <c r="Y759" s="519"/>
      <c r="Z759" s="520">
        <v>12.613192028875854</v>
      </c>
      <c r="AA759" s="520">
        <v>9.0612765517742986</v>
      </c>
      <c r="AB759" s="520"/>
      <c r="AC759" s="520">
        <v>-0.74907603033253167</v>
      </c>
      <c r="AD759" s="520">
        <v>-3.7104685717316386</v>
      </c>
    </row>
    <row r="760" spans="2:30" x14ac:dyDescent="0.3">
      <c r="B760" s="310"/>
      <c r="C760" s="310"/>
      <c r="D760" s="310"/>
      <c r="Y760" s="519"/>
      <c r="Z760" s="520">
        <v>11.818439722457788</v>
      </c>
      <c r="AA760" s="520">
        <v>9.1820319015514062</v>
      </c>
      <c r="AB760" s="520"/>
      <c r="AC760" s="520">
        <v>0.4979327983799493</v>
      </c>
      <c r="AD760" s="520">
        <v>-3.6042996974276389</v>
      </c>
    </row>
    <row r="761" spans="2:30" x14ac:dyDescent="0.3">
      <c r="B761" s="310"/>
      <c r="C761" s="310"/>
      <c r="D761" s="310"/>
      <c r="Y761" s="519"/>
      <c r="Z761" s="520">
        <v>17.453991090554876</v>
      </c>
      <c r="AA761" s="520">
        <v>9.6265261039682422</v>
      </c>
      <c r="AB761" s="520"/>
      <c r="AC761" s="520">
        <v>0.46462423998845281</v>
      </c>
      <c r="AD761" s="520">
        <v>-3.4962447649583237</v>
      </c>
    </row>
    <row r="762" spans="2:30" x14ac:dyDescent="0.3">
      <c r="B762" s="310"/>
      <c r="C762" s="310"/>
      <c r="D762" s="310"/>
      <c r="Y762" s="519"/>
      <c r="Z762" s="520">
        <v>4.036087886286694</v>
      </c>
      <c r="AA762" s="520">
        <v>9.7348812577635062</v>
      </c>
      <c r="AB762" s="520"/>
      <c r="AC762" s="520">
        <v>-11.839734567145939</v>
      </c>
      <c r="AD762" s="520">
        <v>-2.9233534917548729</v>
      </c>
    </row>
    <row r="763" spans="2:30" x14ac:dyDescent="0.3">
      <c r="B763" s="310"/>
      <c r="C763" s="310"/>
      <c r="D763" s="310"/>
      <c r="Y763" s="519"/>
      <c r="Z763" s="520">
        <v>5.6805498031231298</v>
      </c>
      <c r="AA763" s="520">
        <v>8.7649622501742694</v>
      </c>
      <c r="AB763" s="520"/>
      <c r="AC763" s="520">
        <v>-1.9094101708860336</v>
      </c>
      <c r="AD763" s="520">
        <v>-3.0804214866083908</v>
      </c>
    </row>
    <row r="764" spans="2:30" x14ac:dyDescent="0.3">
      <c r="B764" s="310"/>
      <c r="C764" s="310"/>
      <c r="D764" s="310"/>
      <c r="Y764" s="519"/>
      <c r="Z764" s="520">
        <v>8.2375759908317487</v>
      </c>
      <c r="AA764" s="520">
        <v>8.5131293361137121</v>
      </c>
      <c r="AB764" s="520"/>
      <c r="AC764" s="520">
        <v>-6.1234600017485974</v>
      </c>
      <c r="AD764" s="520">
        <v>-3.1497784208204842</v>
      </c>
    </row>
    <row r="765" spans="2:30" x14ac:dyDescent="0.3">
      <c r="B765" s="310"/>
      <c r="C765" s="310"/>
      <c r="D765" s="310"/>
      <c r="Y765" s="519"/>
      <c r="Z765" s="520">
        <v>8.3043322822144532</v>
      </c>
      <c r="AA765" s="520">
        <v>7.9316219203139315</v>
      </c>
      <c r="AB765" s="520"/>
      <c r="AC765" s="520">
        <v>-0.80435071053940987</v>
      </c>
      <c r="AD765" s="520">
        <v>-3.5330898171275789</v>
      </c>
    </row>
    <row r="766" spans="2:30" x14ac:dyDescent="0.3">
      <c r="B766" s="310"/>
      <c r="C766" s="310"/>
      <c r="D766" s="310"/>
      <c r="Y766" s="519"/>
      <c r="Z766" s="520">
        <v>5.8237589757512058</v>
      </c>
      <c r="AA766" s="520">
        <v>9.0973664283346629</v>
      </c>
      <c r="AB766" s="520"/>
      <c r="AC766" s="520">
        <v>-1.848551994307158</v>
      </c>
      <c r="AD766" s="520">
        <v>-3.0857192573758874</v>
      </c>
    </row>
    <row r="767" spans="2:30" x14ac:dyDescent="0.3">
      <c r="B767" s="310"/>
      <c r="C767" s="310"/>
      <c r="D767" s="310"/>
      <c r="Y767" s="519"/>
      <c r="Z767" s="520">
        <v>10.055609324033876</v>
      </c>
      <c r="AA767" s="520">
        <v>8.6597206064773466</v>
      </c>
      <c r="AB767" s="520"/>
      <c r="AC767" s="520">
        <v>1.2434258895297035E-2</v>
      </c>
      <c r="AD767" s="520">
        <v>-3.529515225564432</v>
      </c>
    </row>
    <row r="768" spans="2:30" x14ac:dyDescent="0.3">
      <c r="B768" s="310"/>
      <c r="C768" s="310"/>
      <c r="D768" s="310"/>
      <c r="Y768" s="519"/>
      <c r="Z768" s="520">
        <v>13.383439179956421</v>
      </c>
      <c r="AA768" s="520">
        <v>8.0148093484722427</v>
      </c>
      <c r="AB768" s="520"/>
      <c r="AC768" s="520">
        <v>-2.2185555341612115</v>
      </c>
      <c r="AD768" s="520">
        <v>-3.4877651718830265</v>
      </c>
    </row>
    <row r="769" spans="2:30" x14ac:dyDescent="0.3">
      <c r="B769" s="310"/>
      <c r="C769" s="310"/>
      <c r="D769" s="310"/>
      <c r="Y769" s="519"/>
      <c r="Z769" s="520">
        <v>12.196299442431805</v>
      </c>
      <c r="AA769" s="520">
        <v>8.5564499943458863</v>
      </c>
      <c r="AB769" s="520"/>
      <c r="AC769" s="520">
        <v>-8.7081406488840969</v>
      </c>
      <c r="AD769" s="520">
        <v>-3.3110290438137873</v>
      </c>
    </row>
    <row r="770" spans="2:30" x14ac:dyDescent="0.3">
      <c r="B770" s="310"/>
      <c r="C770" s="310"/>
      <c r="D770" s="310"/>
      <c r="Y770" s="519">
        <v>44593</v>
      </c>
      <c r="Z770" s="520">
        <v>2.6170290501219129</v>
      </c>
      <c r="AA770" s="520">
        <v>9.0108655904859329</v>
      </c>
      <c r="AB770" s="520"/>
      <c r="AC770" s="520">
        <v>-5.0159819482058481</v>
      </c>
      <c r="AD770" s="520">
        <v>-3.112455494358191</v>
      </c>
    </row>
    <row r="771" spans="2:30" x14ac:dyDescent="0.3">
      <c r="B771" s="310"/>
      <c r="C771" s="310"/>
      <c r="D771" s="310"/>
      <c r="Y771" s="519"/>
      <c r="Z771" s="520">
        <v>3.7231971847960126</v>
      </c>
      <c r="AA771" s="520">
        <v>8.9334435902163314</v>
      </c>
      <c r="AB771" s="520"/>
      <c r="AC771" s="520">
        <v>-5.831209625978758</v>
      </c>
      <c r="AD771" s="520">
        <v>-2.7152505268917286</v>
      </c>
    </row>
    <row r="772" spans="2:30" x14ac:dyDescent="0.3">
      <c r="B772" s="310"/>
      <c r="C772" s="310"/>
      <c r="D772" s="310"/>
      <c r="Y772" s="519"/>
      <c r="Z772" s="520">
        <v>12.095816803329969</v>
      </c>
      <c r="AA772" s="520">
        <v>9.3475245481175566</v>
      </c>
      <c r="AB772" s="520"/>
      <c r="AC772" s="520">
        <v>0.43280218594526332</v>
      </c>
      <c r="AD772" s="520">
        <v>-1.9082288614816645</v>
      </c>
    </row>
    <row r="773" spans="2:30" x14ac:dyDescent="0.3">
      <c r="B773" s="310"/>
      <c r="C773" s="310"/>
      <c r="D773" s="310"/>
      <c r="Y773" s="519"/>
      <c r="Z773" s="520">
        <v>9.0046681487315361</v>
      </c>
      <c r="AA773" s="520">
        <v>8.8960496373016547</v>
      </c>
      <c r="AB773" s="520"/>
      <c r="AC773" s="520">
        <v>-0.45853714811798341</v>
      </c>
      <c r="AD773" s="520">
        <v>-0.67379830768232851</v>
      </c>
    </row>
    <row r="774" spans="2:30" x14ac:dyDescent="0.3">
      <c r="B774" s="310"/>
      <c r="C774" s="310"/>
      <c r="D774" s="310"/>
      <c r="Y774" s="519"/>
      <c r="Z774" s="520">
        <v>9.5136553221466542</v>
      </c>
      <c r="AA774" s="520">
        <v>9.0032598124025451</v>
      </c>
      <c r="AB774" s="520"/>
      <c r="AC774" s="520">
        <v>2.7928690311605351</v>
      </c>
      <c r="AD774" s="520">
        <v>-0.39363021379921292</v>
      </c>
    </row>
    <row r="775" spans="2:30" x14ac:dyDescent="0.3">
      <c r="B775" s="310"/>
      <c r="C775" s="310"/>
      <c r="D775" s="310"/>
      <c r="Y775" s="519"/>
      <c r="Z775" s="520">
        <v>16.282005885264997</v>
      </c>
      <c r="AA775" s="520">
        <v>9.151489600438083</v>
      </c>
      <c r="AB775" s="520"/>
      <c r="AC775" s="520">
        <v>3.4305961237092362</v>
      </c>
      <c r="AD775" s="520">
        <v>-7.1277095074273279E-3</v>
      </c>
    </row>
    <row r="776" spans="2:30" x14ac:dyDescent="0.3">
      <c r="B776" s="310"/>
      <c r="C776" s="310"/>
      <c r="D776" s="310"/>
      <c r="Y776" s="519"/>
      <c r="Z776" s="520">
        <v>9.0359750667204999</v>
      </c>
      <c r="AA776" s="520">
        <v>8.8046033034007252</v>
      </c>
      <c r="AB776" s="520"/>
      <c r="AC776" s="520">
        <v>-6.7126772288744974E-2</v>
      </c>
      <c r="AD776" s="520">
        <v>8.3954124981011499E-2</v>
      </c>
    </row>
    <row r="777" spans="2:30" x14ac:dyDescent="0.3">
      <c r="B777" s="310"/>
      <c r="C777" s="310"/>
      <c r="D777" s="310"/>
      <c r="Y777" s="519"/>
      <c r="Z777" s="520">
        <v>3.3675002758281489</v>
      </c>
      <c r="AA777" s="520">
        <v>8.65584881798776</v>
      </c>
      <c r="AB777" s="520"/>
      <c r="AC777" s="520">
        <v>-3.0548052910240386</v>
      </c>
      <c r="AD777" s="520">
        <v>7.1368470784926377E-2</v>
      </c>
    </row>
    <row r="778" spans="2:30" x14ac:dyDescent="0.3">
      <c r="B778" s="310"/>
      <c r="C778" s="310"/>
      <c r="D778" s="310"/>
      <c r="Y778" s="519"/>
      <c r="Z778" s="520">
        <v>4.7608057010447773</v>
      </c>
      <c r="AA778" s="520">
        <v>8.5975120417630926</v>
      </c>
      <c r="AB778" s="520"/>
      <c r="AC778" s="520">
        <v>-3.1256920959362589</v>
      </c>
      <c r="AD778" s="520">
        <v>-5.9370909928672076E-2</v>
      </c>
    </row>
    <row r="779" spans="2:30" x14ac:dyDescent="0.3">
      <c r="B779" s="310"/>
      <c r="C779" s="310"/>
      <c r="D779" s="310"/>
      <c r="Y779" s="519"/>
      <c r="Z779" s="520">
        <v>9.6676127240684657</v>
      </c>
      <c r="AA779" s="520">
        <v>8.5017138504623784</v>
      </c>
      <c r="AB779" s="520"/>
      <c r="AC779" s="520">
        <v>1.0703750273643351</v>
      </c>
      <c r="AD779" s="520">
        <v>-0.1237272964195455</v>
      </c>
    </row>
    <row r="780" spans="2:30" x14ac:dyDescent="0.3">
      <c r="B780" s="310"/>
      <c r="C780" s="310"/>
      <c r="D780" s="310"/>
      <c r="Y780" s="519"/>
      <c r="Z780" s="520">
        <v>7.963386750840785</v>
      </c>
      <c r="AA780" s="520">
        <v>9.3650556840846004</v>
      </c>
      <c r="AB780" s="520"/>
      <c r="AC780" s="520">
        <v>-0.54663672749057923</v>
      </c>
      <c r="AD780" s="520">
        <v>-0.49602355160420836</v>
      </c>
    </row>
    <row r="781" spans="2:30" x14ac:dyDescent="0.3">
      <c r="B781" s="310"/>
      <c r="C781" s="310"/>
      <c r="D781" s="310"/>
      <c r="Y781" s="519"/>
      <c r="Z781" s="520">
        <v>9.105297888573979</v>
      </c>
      <c r="AA781" s="520">
        <v>11.003777324492239</v>
      </c>
      <c r="AB781" s="520"/>
      <c r="AC781" s="520">
        <v>1.8776933661653459</v>
      </c>
      <c r="AD781" s="520">
        <v>1.1428436018849422</v>
      </c>
    </row>
    <row r="782" spans="2:30" x14ac:dyDescent="0.3">
      <c r="B782" s="310"/>
      <c r="C782" s="310"/>
      <c r="D782" s="310"/>
      <c r="Y782" s="519"/>
      <c r="Z782" s="520">
        <v>15.611418546159985</v>
      </c>
      <c r="AA782" s="520">
        <v>9.9021546280783266</v>
      </c>
      <c r="AB782" s="520"/>
      <c r="AC782" s="520">
        <v>2.9801014182731222</v>
      </c>
      <c r="AD782" s="520">
        <v>1.8178387126591329</v>
      </c>
    </row>
    <row r="783" spans="2:30" x14ac:dyDescent="0.3">
      <c r="B783" s="310"/>
      <c r="C783" s="310"/>
      <c r="D783" s="310"/>
      <c r="Y783" s="519"/>
      <c r="Z783" s="520">
        <v>15.079367902076072</v>
      </c>
      <c r="AA783" s="520">
        <v>10.179948285591243</v>
      </c>
      <c r="AB783" s="520"/>
      <c r="AC783" s="520">
        <v>-2.6732005585813852</v>
      </c>
      <c r="AD783" s="520">
        <v>2.300473407007845</v>
      </c>
    </row>
    <row r="784" spans="2:30" x14ac:dyDescent="0.3">
      <c r="B784" s="310"/>
      <c r="C784" s="310"/>
      <c r="D784" s="310"/>
      <c r="Y784" s="519"/>
      <c r="Z784" s="520">
        <v>14.838551758681614</v>
      </c>
      <c r="AA784" s="520">
        <v>10.422794067099659</v>
      </c>
      <c r="AB784" s="520"/>
      <c r="AC784" s="520">
        <v>8.4172647834000145</v>
      </c>
      <c r="AD784" s="520">
        <v>2.5766391183489037</v>
      </c>
    </row>
    <row r="785" spans="2:30" x14ac:dyDescent="0.3">
      <c r="B785" s="310"/>
      <c r="C785" s="310"/>
      <c r="D785" s="310"/>
      <c r="Y785" s="519"/>
      <c r="Z785" s="520">
        <v>-2.9505531738526072</v>
      </c>
      <c r="AA785" s="520">
        <v>10.817203904319388</v>
      </c>
      <c r="AB785" s="520"/>
      <c r="AC785" s="520">
        <v>1.5992736794830762</v>
      </c>
      <c r="AD785" s="520">
        <v>3.2695223775435744</v>
      </c>
    </row>
    <row r="786" spans="2:30" x14ac:dyDescent="0.3">
      <c r="B786" s="310"/>
      <c r="C786" s="310"/>
      <c r="D786" s="310"/>
      <c r="Y786" s="519"/>
      <c r="Z786" s="520">
        <v>11.612168326658864</v>
      </c>
      <c r="AA786" s="520">
        <v>10.579666676903821</v>
      </c>
      <c r="AB786" s="520"/>
      <c r="AC786" s="520">
        <v>4.4488178878053191</v>
      </c>
      <c r="AD786" s="520">
        <v>3.7531412558160389</v>
      </c>
    </row>
    <row r="787" spans="2:30" x14ac:dyDescent="0.3">
      <c r="B787" s="310"/>
      <c r="C787" s="310"/>
      <c r="D787" s="310"/>
      <c r="Y787" s="519"/>
      <c r="Z787" s="520">
        <v>9.6633072213996893</v>
      </c>
      <c r="AA787" s="520">
        <v>10.076730298876614</v>
      </c>
      <c r="AB787" s="520"/>
      <c r="AC787" s="520">
        <v>1.3865232518968327</v>
      </c>
      <c r="AD787" s="520">
        <v>3.889244975698233</v>
      </c>
    </row>
    <row r="788" spans="2:30" x14ac:dyDescent="0.3">
      <c r="B788" s="310"/>
      <c r="C788" s="310"/>
      <c r="D788" s="310"/>
      <c r="Y788" s="519"/>
      <c r="Z788" s="520">
        <v>11.866166749112102</v>
      </c>
      <c r="AA788" s="520">
        <v>8.386321100146592</v>
      </c>
      <c r="AB788" s="520"/>
      <c r="AC788" s="520">
        <v>6.7278761805280425</v>
      </c>
      <c r="AD788" s="520">
        <v>2.5755285638956349</v>
      </c>
    </row>
    <row r="789" spans="2:30" x14ac:dyDescent="0.3">
      <c r="B789" s="310"/>
      <c r="C789" s="310"/>
      <c r="D789" s="310"/>
      <c r="Y789" s="519"/>
      <c r="Z789" s="520">
        <v>13.948657954251008</v>
      </c>
      <c r="AA789" s="520">
        <v>9.6537962631125787</v>
      </c>
      <c r="AB789" s="520"/>
      <c r="AC789" s="520">
        <v>6.3654335661803714</v>
      </c>
      <c r="AD789" s="520">
        <v>2.6171448108808897</v>
      </c>
    </row>
    <row r="790" spans="2:30" x14ac:dyDescent="0.3">
      <c r="B790" s="310"/>
      <c r="C790" s="310"/>
      <c r="D790" s="310"/>
      <c r="Y790" s="519"/>
      <c r="Z790" s="520">
        <v>11.558813255885619</v>
      </c>
      <c r="AA790" s="520">
        <v>9.7487668109431809</v>
      </c>
      <c r="AB790" s="520"/>
      <c r="AC790" s="520">
        <v>-1.7204745194060251</v>
      </c>
      <c r="AD790" s="520">
        <v>3.051315343288469</v>
      </c>
    </row>
    <row r="791" spans="2:30" x14ac:dyDescent="0.3">
      <c r="B791" s="310"/>
      <c r="C791" s="310"/>
      <c r="D791" s="310"/>
      <c r="Y791" s="519"/>
      <c r="Z791" s="520">
        <v>3.0056873675714724</v>
      </c>
      <c r="AA791" s="520">
        <v>10.060670933103795</v>
      </c>
      <c r="AB791" s="520"/>
      <c r="AC791" s="520">
        <v>-0.77875009921817195</v>
      </c>
      <c r="AD791" s="520">
        <v>3.3058454120023129</v>
      </c>
    </row>
    <row r="792" spans="2:30" x14ac:dyDescent="0.3">
      <c r="B792" s="310"/>
      <c r="C792" s="310"/>
      <c r="D792" s="310"/>
      <c r="Y792" s="519"/>
      <c r="Z792" s="520">
        <v>5.9217729669092893</v>
      </c>
      <c r="AA792" s="520">
        <v>10.435960448154713</v>
      </c>
      <c r="AB792" s="520"/>
      <c r="AC792" s="520">
        <v>1.8905874083798579</v>
      </c>
      <c r="AD792" s="520">
        <v>3.5585422220442524</v>
      </c>
    </row>
    <row r="793" spans="2:30" x14ac:dyDescent="0.3">
      <c r="B793" s="310"/>
      <c r="C793" s="310"/>
      <c r="D793" s="310"/>
      <c r="Y793" s="519"/>
      <c r="Z793" s="520">
        <v>12.27696216147309</v>
      </c>
      <c r="AA793" s="520">
        <v>10.071728060563046</v>
      </c>
      <c r="AB793" s="520"/>
      <c r="AC793" s="520">
        <v>7.4880116146583759</v>
      </c>
      <c r="AD793" s="520">
        <v>3.3531610470477489</v>
      </c>
    </row>
    <row r="794" spans="2:30" x14ac:dyDescent="0.3">
      <c r="B794" s="310"/>
      <c r="C794" s="310"/>
      <c r="D794" s="310"/>
      <c r="Y794" s="519"/>
      <c r="Z794" s="520">
        <v>11.846636076523989</v>
      </c>
      <c r="AA794" s="520"/>
      <c r="AB794" s="520"/>
      <c r="AC794" s="520">
        <v>3.1682337328937393</v>
      </c>
      <c r="AD794" s="520"/>
    </row>
    <row r="795" spans="2:30" x14ac:dyDescent="0.3">
      <c r="B795" s="310"/>
      <c r="C795" s="310"/>
      <c r="D795" s="310"/>
      <c r="Y795" s="519"/>
      <c r="Z795" s="520">
        <v>14.493193354468518</v>
      </c>
      <c r="AA795" s="520"/>
      <c r="AB795" s="520"/>
      <c r="AC795" s="520">
        <v>8.4967538508216194</v>
      </c>
      <c r="AD795" s="520"/>
    </row>
    <row r="796" spans="2:30" x14ac:dyDescent="0.3">
      <c r="B796" s="310"/>
      <c r="C796" s="310"/>
      <c r="D796" s="310"/>
      <c r="Y796" s="519">
        <v>44619</v>
      </c>
      <c r="Z796" s="520">
        <v>11.399031241109345</v>
      </c>
      <c r="AA796" s="520"/>
      <c r="AB796" s="520"/>
      <c r="AC796" s="520">
        <v>4.9277653412048465</v>
      </c>
      <c r="AD796" s="520"/>
    </row>
    <row r="797" spans="2:30" x14ac:dyDescent="0.3">
      <c r="B797" s="310"/>
      <c r="C797" s="310"/>
      <c r="D797" s="310"/>
    </row>
    <row r="798" spans="2:30" x14ac:dyDescent="0.3">
      <c r="B798" s="310"/>
      <c r="C798" s="310"/>
      <c r="D798" s="310"/>
    </row>
    <row r="799" spans="2:30" x14ac:dyDescent="0.3">
      <c r="B799" s="310"/>
      <c r="C799" s="310"/>
      <c r="D799" s="310"/>
    </row>
    <row r="800" spans="2:30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Z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L10" sqref="AL10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2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2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2" ht="20.25" customHeight="1" x14ac:dyDescent="0.35">
      <c r="A4" s="604" t="s">
        <v>245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</row>
    <row r="5" spans="1:52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603"/>
      <c r="AW5" s="603"/>
      <c r="AX5" s="603"/>
      <c r="AY5" s="603"/>
    </row>
    <row r="6" spans="1:52" s="518" customFormat="1" ht="23.25" customHeight="1" thickBot="1" x14ac:dyDescent="0.35">
      <c r="A6" s="534"/>
      <c r="B6" s="174"/>
      <c r="C6" s="175"/>
      <c r="D6" s="537" t="s">
        <v>39</v>
      </c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8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</row>
    <row r="7" spans="1:52" s="177" customFormat="1" ht="23.25" customHeight="1" thickBot="1" x14ac:dyDescent="0.35">
      <c r="A7" s="535"/>
      <c r="B7" s="176"/>
      <c r="C7" s="215"/>
      <c r="D7" s="531">
        <v>2019</v>
      </c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3"/>
      <c r="T7" s="531">
        <v>2020</v>
      </c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2"/>
      <c r="AF7" s="532"/>
      <c r="AG7" s="532"/>
      <c r="AH7" s="532"/>
      <c r="AI7" s="533"/>
      <c r="AJ7" s="531">
        <v>2021</v>
      </c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3"/>
      <c r="AZ7" s="541">
        <v>2022</v>
      </c>
    </row>
    <row r="8" spans="1:52" s="518" customFormat="1" ht="41.25" customHeight="1" x14ac:dyDescent="0.3">
      <c r="A8" s="536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180" t="s">
        <v>41</v>
      </c>
    </row>
    <row r="9" spans="1:52" s="518" customFormat="1" x14ac:dyDescent="0.3">
      <c r="A9" s="430" t="s">
        <v>324</v>
      </c>
      <c r="B9" s="431" t="s">
        <v>325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>
        <v>108.2</v>
      </c>
      <c r="AV9" s="354">
        <v>88.666666666666671</v>
      </c>
      <c r="AW9" s="355">
        <v>108.66666666666667</v>
      </c>
      <c r="AX9" s="355">
        <v>106.06666666666666</v>
      </c>
      <c r="AY9" s="358">
        <v>108.23333333333333</v>
      </c>
      <c r="AZ9" s="356" t="s">
        <v>173</v>
      </c>
    </row>
    <row r="10" spans="1:52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>
        <v>0.23234624145785884</v>
      </c>
      <c r="AV10" s="434">
        <v>-0.14961636828644495</v>
      </c>
      <c r="AW10" s="435">
        <v>0.53195488721804507</v>
      </c>
      <c r="AX10" s="435">
        <v>0.2075901328273245</v>
      </c>
      <c r="AY10" s="437">
        <v>0.22806354009077168</v>
      </c>
      <c r="AZ10" s="359" t="s">
        <v>173</v>
      </c>
    </row>
    <row r="11" spans="1:52" s="518" customFormat="1" x14ac:dyDescent="0.3">
      <c r="A11" s="432" t="s">
        <v>326</v>
      </c>
      <c r="B11" s="433" t="s">
        <v>325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>
        <v>109.5</v>
      </c>
      <c r="AV11" s="361">
        <v>99.733333333333334</v>
      </c>
      <c r="AW11" s="362">
        <v>110.43333333333334</v>
      </c>
      <c r="AX11" s="362">
        <v>106.06666666666666</v>
      </c>
      <c r="AY11" s="365">
        <v>110.36666666666667</v>
      </c>
      <c r="AZ11" s="363" t="s">
        <v>173</v>
      </c>
    </row>
    <row r="12" spans="1:52" s="518" customFormat="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>
        <v>0.10606060606060606</v>
      </c>
      <c r="AV12" s="440">
        <v>-0.10015037593984957</v>
      </c>
      <c r="AW12" s="441">
        <v>0.26595338173481087</v>
      </c>
      <c r="AX12" s="441">
        <v>6.2437395659432397E-2</v>
      </c>
      <c r="AY12" s="443">
        <v>0.10958445040214498</v>
      </c>
      <c r="AZ12" s="366" t="s">
        <v>173</v>
      </c>
    </row>
    <row r="13" spans="1:52" s="518" customFormat="1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</row>
    <row r="14" spans="1:52" s="518" customFormat="1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</row>
    <row r="15" spans="1:52" s="518" customFormat="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126.56</v>
      </c>
      <c r="AU15" s="364">
        <v>119.18</v>
      </c>
      <c r="AV15" s="361">
        <v>107.32666666666667</v>
      </c>
      <c r="AW15" s="362">
        <v>113.75999999999999</v>
      </c>
      <c r="AX15" s="362">
        <v>113.81333333333333</v>
      </c>
      <c r="AY15" s="365">
        <v>122.56</v>
      </c>
      <c r="AZ15" s="363" t="s">
        <v>173</v>
      </c>
    </row>
    <row r="16" spans="1:52" s="518" customFormat="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0.16903750230925538</v>
      </c>
      <c r="AU16" s="436">
        <v>0.18269326188349708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0.15481013850937536</v>
      </c>
      <c r="AZ16" s="359" t="s">
        <v>173</v>
      </c>
    </row>
    <row r="17" spans="1:52" s="518" customFormat="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</row>
    <row r="18" spans="1:52" s="518" customFormat="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106.67</v>
      </c>
      <c r="AU18" s="364">
        <v>106.85</v>
      </c>
      <c r="AV18" s="361">
        <v>103.55333333333334</v>
      </c>
      <c r="AW18" s="362">
        <v>104.19333333333334</v>
      </c>
      <c r="AX18" s="362">
        <v>105.51666666666667</v>
      </c>
      <c r="AY18" s="365">
        <v>106.36666666666667</v>
      </c>
      <c r="AZ18" s="363" t="s">
        <v>173</v>
      </c>
    </row>
    <row r="19" spans="1:52" s="518" customFormat="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2.0667878671897455E-2</v>
      </c>
      <c r="AU19" s="436">
        <v>2.39578342117872E-2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1.9977625059932828E-2</v>
      </c>
      <c r="AZ19" s="359" t="s">
        <v>173</v>
      </c>
    </row>
    <row r="20" spans="1:52" s="518" customFormat="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103.91</v>
      </c>
      <c r="AV20" s="361">
        <v>100.23666666666668</v>
      </c>
      <c r="AW20" s="362">
        <v>100.58999999999999</v>
      </c>
      <c r="AX20" s="362">
        <v>102.10666666666667</v>
      </c>
      <c r="AY20" s="365">
        <v>103.25</v>
      </c>
      <c r="AZ20" s="363" t="s">
        <v>173</v>
      </c>
    </row>
    <row r="21" spans="1:52" s="518" customFormat="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2.0326001571091722E-2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1.5141087405368266E-2</v>
      </c>
      <c r="AZ21" s="359" t="s">
        <v>173</v>
      </c>
    </row>
    <row r="22" spans="1:52" s="518" customFormat="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110.61</v>
      </c>
      <c r="AU22" s="364">
        <v>110.75</v>
      </c>
      <c r="AV22" s="361">
        <v>106.95</v>
      </c>
      <c r="AW22" s="362">
        <v>108.30000000000001</v>
      </c>
      <c r="AX22" s="362">
        <v>109.3</v>
      </c>
      <c r="AY22" s="365">
        <v>110.21666666666665</v>
      </c>
      <c r="AZ22" s="363" t="s">
        <v>173</v>
      </c>
    </row>
    <row r="23" spans="1:52" s="518" customFormat="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3.104026845637577E-2</v>
      </c>
      <c r="AU23" s="436">
        <v>3.2922962133930159E-2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2.9677379172894692E-2</v>
      </c>
      <c r="AZ23" s="359" t="s">
        <v>173</v>
      </c>
    </row>
    <row r="24" spans="1:52" s="518" customFormat="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110.2</v>
      </c>
      <c r="AU24" s="364">
        <v>109.35</v>
      </c>
      <c r="AV24" s="361">
        <v>107.64333333333332</v>
      </c>
      <c r="AW24" s="362">
        <v>107.79333333333334</v>
      </c>
      <c r="AX24" s="362">
        <v>109.38333333333333</v>
      </c>
      <c r="AY24" s="365">
        <v>109.39333333333332</v>
      </c>
      <c r="AZ24" s="363" t="s">
        <v>173</v>
      </c>
    </row>
    <row r="25" spans="1:52" s="518" customFormat="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2.0559362844971219E-2</v>
      </c>
      <c r="AU25" s="436">
        <v>2.043673012318024E-2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1.8654747493559276E-2</v>
      </c>
      <c r="AZ25" s="359" t="s">
        <v>173</v>
      </c>
    </row>
    <row r="26" spans="1:52" s="518" customFormat="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99.65</v>
      </c>
      <c r="AU26" s="364">
        <v>99.54</v>
      </c>
      <c r="AV26" s="361">
        <v>99.216666666666683</v>
      </c>
      <c r="AW26" s="362">
        <v>99.64</v>
      </c>
      <c r="AX26" s="362">
        <v>99.759999999999991</v>
      </c>
      <c r="AY26" s="365">
        <v>99.586666666666659</v>
      </c>
      <c r="AZ26" s="363" t="s">
        <v>173</v>
      </c>
    </row>
    <row r="27" spans="1:52" s="518" customFormat="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-6.9755854509216423E-3</v>
      </c>
      <c r="AU27" s="442">
        <v>-2.0088388911204902E-4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-4.2992834527579423E-3</v>
      </c>
      <c r="AZ27" s="366" t="s">
        <v>173</v>
      </c>
    </row>
    <row r="28" spans="1:52" s="518" customFormat="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120.5</v>
      </c>
      <c r="AT28" s="377">
        <v>124.5</v>
      </c>
      <c r="AU28" s="379">
        <v>127.89</v>
      </c>
      <c r="AV28" s="376">
        <v>90.696666666666658</v>
      </c>
      <c r="AW28" s="377">
        <v>108.52666666666666</v>
      </c>
      <c r="AX28" s="377">
        <v>116.27666666666669</v>
      </c>
      <c r="AY28" s="380">
        <v>124.29666666666667</v>
      </c>
      <c r="AZ28" s="378" t="s">
        <v>173</v>
      </c>
    </row>
    <row r="29" spans="1:52" s="518" customFormat="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0.13507912584777698</v>
      </c>
      <c r="AT29" s="441">
        <v>0.22635933806146569</v>
      </c>
      <c r="AU29" s="442">
        <v>0.17578376390548869</v>
      </c>
      <c r="AV29" s="440">
        <v>-0.11819419237749559</v>
      </c>
      <c r="AW29" s="441">
        <v>0.3342895782959715</v>
      </c>
      <c r="AX29" s="441">
        <v>0.12228942796473859</v>
      </c>
      <c r="AY29" s="443">
        <v>0.17835361036498656</v>
      </c>
      <c r="AZ29" s="366" t="s">
        <v>173</v>
      </c>
    </row>
    <row r="30" spans="1:52" s="518" customFormat="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</row>
    <row r="31" spans="1:52" s="518" customFormat="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129.21</v>
      </c>
      <c r="AU31" s="364">
        <v>150.88</v>
      </c>
      <c r="AV31" s="361">
        <v>99.89</v>
      </c>
      <c r="AW31" s="362">
        <v>115.04666666666667</v>
      </c>
      <c r="AX31" s="362">
        <v>125.14666666666666</v>
      </c>
      <c r="AY31" s="365">
        <v>134.91999999999999</v>
      </c>
      <c r="AZ31" s="363" t="s">
        <v>173</v>
      </c>
    </row>
    <row r="32" spans="1:52" s="518" customFormat="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0.14965744283299245</v>
      </c>
      <c r="AU32" s="436">
        <v>0.10737614678899092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0.11090983944009868</v>
      </c>
      <c r="AZ32" s="359" t="s">
        <v>173</v>
      </c>
    </row>
    <row r="33" spans="1:52" s="518" customFormat="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126.11</v>
      </c>
      <c r="AU33" s="364">
        <v>156.13999999999999</v>
      </c>
      <c r="AV33" s="361">
        <v>113.23333333333333</v>
      </c>
      <c r="AW33" s="362">
        <v>119.42333333333333</v>
      </c>
      <c r="AX33" s="362">
        <v>130.93666666666667</v>
      </c>
      <c r="AY33" s="365">
        <v>136.92666666666665</v>
      </c>
      <c r="AZ33" s="363" t="s">
        <v>173</v>
      </c>
    </row>
    <row r="34" spans="1:52" s="518" customFormat="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9.3186546463245465E-2</v>
      </c>
      <c r="AU34" s="436">
        <v>9.5258136924803546E-2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8.3194894918650716E-2</v>
      </c>
      <c r="AZ34" s="359" t="s">
        <v>173</v>
      </c>
    </row>
    <row r="35" spans="1:52" s="518" customFormat="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131.72999999999999</v>
      </c>
      <c r="AU35" s="364">
        <v>146.6</v>
      </c>
      <c r="AV35" s="361">
        <v>89.053333333333327</v>
      </c>
      <c r="AW35" s="362">
        <v>111.49333333333334</v>
      </c>
      <c r="AX35" s="362">
        <v>120.44333333333333</v>
      </c>
      <c r="AY35" s="365">
        <v>133.29</v>
      </c>
      <c r="AZ35" s="363" t="s">
        <v>173</v>
      </c>
    </row>
    <row r="36" spans="1:52" s="518" customFormat="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0.19776322967812304</v>
      </c>
      <c r="AU36" s="436">
        <v>0.11805979255643678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0.13518807665010635</v>
      </c>
      <c r="AZ36" s="359" t="s">
        <v>173</v>
      </c>
    </row>
    <row r="37" spans="1:52" s="518" customFormat="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</row>
    <row r="38" spans="1:52" s="518" customFormat="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1456.4040000000023</v>
      </c>
      <c r="AV38" s="450">
        <v>595.12699999999995</v>
      </c>
      <c r="AW38" s="451">
        <v>2482.2780000000002</v>
      </c>
      <c r="AX38" s="451">
        <v>2747.134</v>
      </c>
      <c r="AY38" s="453">
        <v>2444.2559999999999</v>
      </c>
      <c r="AZ38" s="381">
        <v>278.36</v>
      </c>
    </row>
    <row r="39" spans="1:52" s="518" customFormat="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2.9248343996076254</v>
      </c>
      <c r="AV39" s="434">
        <v>-0.90126437582538632</v>
      </c>
      <c r="AW39" s="435">
        <v>9.7102305332510337</v>
      </c>
      <c r="AX39" s="435">
        <v>-0.32276801066951977</v>
      </c>
      <c r="AY39" s="437">
        <v>0.29735651487132864</v>
      </c>
      <c r="AZ39" s="359">
        <v>-0.87258009290538996</v>
      </c>
    </row>
    <row r="40" spans="1:52" s="518" customFormat="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1121.6100000000006</v>
      </c>
      <c r="AV40" s="450">
        <v>1196.6089999999999</v>
      </c>
      <c r="AW40" s="451">
        <v>3897.0970000000002</v>
      </c>
      <c r="AX40" s="451">
        <v>3143.8383333333331</v>
      </c>
      <c r="AY40" s="453">
        <v>1426.3296666666665</v>
      </c>
      <c r="AZ40" s="381">
        <v>419.49599999999998</v>
      </c>
    </row>
    <row r="41" spans="1:52" s="518" customFormat="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0.92614561366149672</v>
      </c>
      <c r="AV41" s="434">
        <v>-0.5906643017553822</v>
      </c>
      <c r="AW41" s="435">
        <v>2.2636269994137836</v>
      </c>
      <c r="AX41" s="435">
        <v>-0.56284243047449012</v>
      </c>
      <c r="AY41" s="437">
        <v>-0.377058576297855</v>
      </c>
      <c r="AZ41" s="359">
        <v>-0.60927612472732895</v>
      </c>
    </row>
    <row r="42" spans="1:52" s="518" customFormat="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153200.52699999977</v>
      </c>
      <c r="AV42" s="450">
        <v>77603.098999999987</v>
      </c>
      <c r="AW42" s="451">
        <v>382957.49900000001</v>
      </c>
      <c r="AX42" s="451">
        <v>390276.71800000005</v>
      </c>
      <c r="AY42" s="453">
        <v>233157.20966666666</v>
      </c>
      <c r="AZ42" s="381">
        <v>32667.160999999996</v>
      </c>
    </row>
    <row r="43" spans="1:52" s="518" customFormat="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1.8718533935133275</v>
      </c>
      <c r="AV43" s="440">
        <v>-0.83403473775564096</v>
      </c>
      <c r="AW43" s="441">
        <v>4.7031570328586687</v>
      </c>
      <c r="AX43" s="441">
        <v>-0.43239572311438318</v>
      </c>
      <c r="AY43" s="443">
        <v>4.3855883533205221E-2</v>
      </c>
      <c r="AZ43" s="366">
        <v>-0.81302342358451174</v>
      </c>
    </row>
    <row r="44" spans="1:52" s="518" customFormat="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</row>
    <row r="45" spans="1:52" s="518" customFormat="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 t="s">
        <v>173</v>
      </c>
    </row>
    <row r="46" spans="1:52" s="518" customFormat="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 t="s">
        <v>173</v>
      </c>
    </row>
    <row r="47" spans="1:52" s="518" customFormat="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 t="s">
        <v>173</v>
      </c>
    </row>
    <row r="48" spans="1:52" s="518" customFormat="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 t="s">
        <v>173</v>
      </c>
    </row>
    <row r="49" spans="1:52" s="518" customFormat="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 t="s">
        <v>173</v>
      </c>
    </row>
    <row r="50" spans="1:52" s="518" customFormat="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 t="s">
        <v>173</v>
      </c>
    </row>
    <row r="51" spans="1:52" s="518" customFormat="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 t="s">
        <v>173</v>
      </c>
    </row>
    <row r="52" spans="1:52" s="518" customFormat="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 t="s">
        <v>173</v>
      </c>
    </row>
    <row r="53" spans="1:52" s="518" customFormat="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 t="s">
        <v>173</v>
      </c>
    </row>
    <row r="54" spans="1:52" s="518" customFormat="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 t="s">
        <v>173</v>
      </c>
    </row>
    <row r="55" spans="1:52" s="518" customFormat="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 t="s">
        <v>173</v>
      </c>
    </row>
    <row r="56" spans="1:52" s="518" customFormat="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 t="s">
        <v>173</v>
      </c>
    </row>
    <row r="57" spans="1:52" s="518" customFormat="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 t="s">
        <v>173</v>
      </c>
    </row>
    <row r="58" spans="1:52" s="518" customFormat="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 t="s">
        <v>173</v>
      </c>
    </row>
    <row r="59" spans="1:52" s="518" customFormat="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 t="s">
        <v>173</v>
      </c>
    </row>
    <row r="60" spans="1:52" s="518" customFormat="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 t="s">
        <v>173</v>
      </c>
    </row>
    <row r="61" spans="1:52" s="518" customFormat="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 t="s">
        <v>173</v>
      </c>
    </row>
    <row r="62" spans="1:52" s="518" customFormat="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 t="s">
        <v>173</v>
      </c>
    </row>
    <row r="63" spans="1:52" s="518" customFormat="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 t="s">
        <v>173</v>
      </c>
    </row>
    <row r="64" spans="1:52" s="518" customFormat="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 t="s">
        <v>173</v>
      </c>
    </row>
    <row r="65" spans="1:52" s="518" customFormat="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 t="s">
        <v>173</v>
      </c>
    </row>
    <row r="66" spans="1:52" s="518" customFormat="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 t="s">
        <v>173</v>
      </c>
    </row>
    <row r="67" spans="1:52" s="518" customFormat="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 t="s">
        <v>173</v>
      </c>
    </row>
    <row r="68" spans="1:52" s="518" customFormat="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 t="s">
        <v>173</v>
      </c>
    </row>
    <row r="69" spans="1:52" s="518" customFormat="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 t="s">
        <v>173</v>
      </c>
    </row>
    <row r="70" spans="1:52" s="518" customFormat="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 t="s">
        <v>173</v>
      </c>
    </row>
    <row r="71" spans="1:52" s="518" customFormat="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424359</v>
      </c>
    </row>
    <row r="72" spans="1:52" s="518" customFormat="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0.32381347525252835</v>
      </c>
    </row>
    <row r="73" spans="1:52" s="518" customFormat="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596290</v>
      </c>
    </row>
    <row r="74" spans="1:52" s="518" customFormat="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0.25957955572829972</v>
      </c>
    </row>
    <row r="75" spans="1:52" s="518" customFormat="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10735</v>
      </c>
    </row>
    <row r="76" spans="1:52" s="518" customFormat="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-0.15265608966769278</v>
      </c>
    </row>
    <row r="77" spans="1:52" s="518" customFormat="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 t="s">
        <v>173</v>
      </c>
    </row>
    <row r="78" spans="1:52" s="518" customFormat="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 t="s">
        <v>173</v>
      </c>
    </row>
    <row r="79" spans="1:52" s="518" customFormat="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 t="s">
        <v>173</v>
      </c>
    </row>
    <row r="80" spans="1:52" s="518" customFormat="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 t="s">
        <v>173</v>
      </c>
    </row>
    <row r="81" spans="1:52" s="518" customFormat="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</row>
    <row r="82" spans="1:52" s="518" customFormat="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</row>
    <row r="83" spans="1:52" s="518" customFormat="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</row>
    <row r="84" spans="1:52" s="518" customFormat="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</row>
    <row r="85" spans="1:52" s="518" customFormat="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</row>
    <row r="86" spans="1:52" s="518" customFormat="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57409</v>
      </c>
    </row>
    <row r="87" spans="1:52" s="518" customFormat="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385">
        <v>-0.32852434074410064</v>
      </c>
    </row>
    <row r="88" spans="1:52" s="518" customFormat="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315456</v>
      </c>
    </row>
    <row r="89" spans="1:52" s="518" customFormat="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385">
        <v>-0.20771294422485581</v>
      </c>
    </row>
    <row r="90" spans="1:52" s="518" customFormat="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35514</v>
      </c>
    </row>
    <row r="91" spans="1:52" s="518" customFormat="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389">
        <v>-0.68035693745332126</v>
      </c>
    </row>
    <row r="92" spans="1:52" s="518" customFormat="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</row>
    <row r="93" spans="1:52" s="518" customFormat="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>
        <v>5225</v>
      </c>
      <c r="AU93" s="452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3405.4</v>
      </c>
    </row>
    <row r="94" spans="1:52" s="518" customFormat="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>
        <v>0.32873890598377548</v>
      </c>
      <c r="AU94" s="436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-0.15588825818605451</v>
      </c>
    </row>
    <row r="95" spans="1:52" s="518" customFormat="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>
        <v>140804</v>
      </c>
      <c r="AU95" s="452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92008</v>
      </c>
    </row>
    <row r="96" spans="1:52" s="518" customFormat="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>
        <v>0.34374194779787182</v>
      </c>
      <c r="AU96" s="436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-0.18076022402478875</v>
      </c>
    </row>
    <row r="97" spans="1:52" s="518" customFormat="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>
        <v>37.108320786341295</v>
      </c>
      <c r="AU97" s="452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37.011998956612466</v>
      </c>
    </row>
    <row r="98" spans="1:52" s="518" customFormat="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>
        <v>-1.1165121278444323E-2</v>
      </c>
      <c r="AU98" s="436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3.0359812313955393E-2</v>
      </c>
    </row>
    <row r="99" spans="1:52" s="518" customFormat="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>
        <v>4849.8</v>
      </c>
      <c r="AU99" s="452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3300.5</v>
      </c>
    </row>
    <row r="100" spans="1:52" s="518" customFormat="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>
        <v>0.27764166600806151</v>
      </c>
      <c r="AU100" s="436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-0.12293056256809544</v>
      </c>
    </row>
    <row r="101" spans="1:52" s="518" customFormat="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>
        <v>132438</v>
      </c>
      <c r="AU101" s="452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89943</v>
      </c>
    </row>
    <row r="102" spans="1:52" s="518" customFormat="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>
        <v>0.29792822281894982</v>
      </c>
      <c r="AU102" s="436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-0.16062712892538847</v>
      </c>
    </row>
    <row r="103" spans="1:52" s="518" customFormat="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>
        <v>36.619399266071675</v>
      </c>
      <c r="AU103" s="452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36.695462681920773</v>
      </c>
    </row>
    <row r="104" spans="1:52" s="518" customFormat="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>
        <v>-1.562995276181622E-2</v>
      </c>
      <c r="AU104" s="436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4.4910394005267161E-2</v>
      </c>
    </row>
    <row r="105" spans="1:52" s="518" customFormat="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>
        <v>4444.3</v>
      </c>
      <c r="AU105" s="452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3053.2</v>
      </c>
    </row>
    <row r="106" spans="1:52" s="518" customFormat="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>
        <v>0.25343373663874563</v>
      </c>
      <c r="AU106" s="436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-0.12808064654310763</v>
      </c>
    </row>
    <row r="107" spans="1:52" s="518" customFormat="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>
        <v>122395</v>
      </c>
      <c r="AU107" s="452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83245</v>
      </c>
    </row>
    <row r="108" spans="1:52" s="518" customFormat="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>
        <v>0.28183779481379079</v>
      </c>
      <c r="AU108" s="436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-0.17568597938348501</v>
      </c>
    </row>
    <row r="109" spans="1:52" s="518" customFormat="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>
        <v>36.3111238204175</v>
      </c>
      <c r="AU109" s="452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36.677277914589467</v>
      </c>
    </row>
    <row r="110" spans="1:52" s="518" customFormat="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>
        <v>-2.2158855270117388E-2</v>
      </c>
      <c r="AU110" s="436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5.7751453511336363E-2</v>
      </c>
    </row>
    <row r="111" spans="1:52" s="518" customFormat="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>
        <v>405.5</v>
      </c>
      <c r="AU111" s="452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247.3</v>
      </c>
    </row>
    <row r="112" spans="1:52" s="518" customFormat="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>
        <v>0.62070343725019994</v>
      </c>
      <c r="AU112" s="436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-5.3940321346595134E-2</v>
      </c>
    </row>
    <row r="113" spans="1:52" s="518" customFormat="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>
        <v>10043</v>
      </c>
      <c r="AU113" s="452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6698</v>
      </c>
    </row>
    <row r="114" spans="1:52" s="518" customFormat="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>
        <v>0.53234665852914254</v>
      </c>
      <c r="AU114" s="436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8.5927367055771725E-2</v>
      </c>
    </row>
    <row r="115" spans="1:52" s="518" customFormat="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>
        <v>40.376381559295034</v>
      </c>
      <c r="AU115" s="452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36.921469095252313</v>
      </c>
    </row>
    <row r="116" spans="1:52" s="518" customFormat="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>
        <v>5.7661090086409551E-2</v>
      </c>
      <c r="AU116" s="436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-0.12880022425586729</v>
      </c>
    </row>
    <row r="117" spans="1:52" s="518" customFormat="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>
        <v>375.2</v>
      </c>
      <c r="AU117" s="452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104.9</v>
      </c>
    </row>
    <row r="118" spans="1:52" s="518" customFormat="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>
        <v>1.7507331378299118</v>
      </c>
      <c r="AU118" s="436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-0.61320058997050142</v>
      </c>
    </row>
    <row r="119" spans="1:52" s="518" customFormat="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>
        <v>8366</v>
      </c>
      <c r="AU119" s="452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2065</v>
      </c>
    </row>
    <row r="120" spans="1:52" s="518" customFormat="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>
        <v>2.0455041863851475</v>
      </c>
      <c r="AU120" s="436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-0.59934031819945677</v>
      </c>
    </row>
    <row r="121" spans="1:52" s="518" customFormat="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>
        <v>44.848195075304808</v>
      </c>
      <c r="AU121" s="452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50.799031476997577</v>
      </c>
    </row>
    <row r="122" spans="1:52" s="518" customFormat="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>
        <v>-9.6788915895437561E-2</v>
      </c>
      <c r="AU122" s="436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-3.4593627461484124E-2</v>
      </c>
    </row>
    <row r="123" spans="1:52" s="518" customFormat="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</row>
    <row r="124" spans="1:52" s="518" customFormat="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1863.3</v>
      </c>
    </row>
    <row r="125" spans="1:52" s="518" customFormat="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-0.21568379845940155</v>
      </c>
    </row>
    <row r="126" spans="1:52" s="518" customFormat="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23184</v>
      </c>
    </row>
    <row r="127" spans="1:52" s="518" customFormat="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-0.32860328400567607</v>
      </c>
    </row>
    <row r="128" spans="1:52" s="518" customFormat="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80.370082815734989</v>
      </c>
    </row>
    <row r="129" spans="1:52" s="518" customFormat="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0.16818593665452053</v>
      </c>
    </row>
    <row r="130" spans="1:52" s="518" customFormat="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1793.5</v>
      </c>
    </row>
    <row r="131" spans="1:52" s="518" customFormat="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-0.20809784528435188</v>
      </c>
    </row>
    <row r="132" spans="1:52" s="518" customFormat="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22640</v>
      </c>
    </row>
    <row r="133" spans="1:52" s="518" customFormat="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-0.32596981154544641</v>
      </c>
    </row>
    <row r="134" spans="1:52" s="518" customFormat="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79.218197879858664</v>
      </c>
    </row>
    <row r="135" spans="1:52" s="518" customFormat="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0.17487639022720453</v>
      </c>
    </row>
    <row r="136" spans="1:52" s="518" customFormat="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1775.6</v>
      </c>
    </row>
    <row r="137" spans="1:52" s="518" customFormat="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-0.20572578841422504</v>
      </c>
    </row>
    <row r="138" spans="1:52" s="518" customFormat="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22506</v>
      </c>
    </row>
    <row r="139" spans="1:52" s="518" customFormat="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-0.32511694854264123</v>
      </c>
    </row>
    <row r="140" spans="1:52" s="518" customFormat="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78.89451701768418</v>
      </c>
    </row>
    <row r="141" spans="1:52" s="518" customFormat="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0.17690644308017525</v>
      </c>
    </row>
    <row r="142" spans="1:52" s="518" customFormat="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17.899999999999999</v>
      </c>
    </row>
    <row r="143" spans="1:52" s="518" customFormat="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-0.38907849829351543</v>
      </c>
    </row>
    <row r="144" spans="1:52" s="518" customFormat="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134</v>
      </c>
    </row>
    <row r="145" spans="1:52" s="518" customFormat="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-0.44398340248962653</v>
      </c>
    </row>
    <row r="146" spans="1:52" s="518" customFormat="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133.58208955223881</v>
      </c>
    </row>
    <row r="147" spans="1:52" s="518" customFormat="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9.874687993479711E-2</v>
      </c>
    </row>
    <row r="148" spans="1:52" s="518" customFormat="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69.8</v>
      </c>
    </row>
    <row r="149" spans="1:52" s="518" customFormat="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-0.3706041478809739</v>
      </c>
    </row>
    <row r="150" spans="1:52" s="518" customFormat="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544</v>
      </c>
    </row>
    <row r="151" spans="1:52" s="518" customFormat="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-0.42250530785562634</v>
      </c>
    </row>
    <row r="152" spans="1:52" s="518" customFormat="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128.30882352941177</v>
      </c>
    </row>
    <row r="153" spans="1:52" s="518" customFormat="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8.9872964514931333E-2</v>
      </c>
    </row>
    <row r="154" spans="1:52" s="518" customFormat="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2" s="518" customFormat="1" x14ac:dyDescent="0.3">
      <c r="A155" s="460" t="s">
        <v>77</v>
      </c>
    </row>
    <row r="156" spans="1:52" s="518" customFormat="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2" s="518" customFormat="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2" s="518" customFormat="1" x14ac:dyDescent="0.3">
      <c r="A158" s="460" t="s">
        <v>80</v>
      </c>
    </row>
    <row r="159" spans="1:52" s="518" customFormat="1" x14ac:dyDescent="0.3">
      <c r="A159" s="460" t="s">
        <v>189</v>
      </c>
    </row>
    <row r="160" spans="1:52" s="518" customFormat="1" x14ac:dyDescent="0.3">
      <c r="A160" s="460" t="s">
        <v>149</v>
      </c>
    </row>
  </sheetData>
  <mergeCells count="2">
    <mergeCell ref="AV5:AY5"/>
    <mergeCell ref="A4:AF4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C18" sqref="C18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604" t="s">
        <v>245</v>
      </c>
      <c r="B7" s="604"/>
      <c r="C7" s="604"/>
      <c r="D7" s="604"/>
      <c r="E7" s="604"/>
      <c r="F7" s="604"/>
      <c r="G7" s="604"/>
      <c r="H7" s="604"/>
      <c r="I7" s="604"/>
      <c r="J7" s="604"/>
      <c r="K7" s="604"/>
    </row>
    <row r="8" spans="1:15" x14ac:dyDescent="0.3">
      <c r="H8" s="608"/>
      <c r="I8" s="608"/>
      <c r="J8" s="608"/>
      <c r="K8" s="608"/>
      <c r="L8" s="608"/>
      <c r="M8" s="608"/>
      <c r="N8" s="608"/>
      <c r="O8" s="608"/>
    </row>
    <row r="9" spans="1:15" ht="23.25" customHeight="1" thickBot="1" x14ac:dyDescent="0.35">
      <c r="A9" s="609"/>
      <c r="B9" s="174"/>
      <c r="C9" s="175"/>
      <c r="D9" s="612" t="s">
        <v>39</v>
      </c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</row>
    <row r="10" spans="1:15" s="177" customFormat="1" ht="23.25" customHeight="1" thickBot="1" x14ac:dyDescent="0.35">
      <c r="A10" s="610"/>
      <c r="B10" s="176"/>
      <c r="C10" s="215"/>
      <c r="D10" s="605">
        <v>2019</v>
      </c>
      <c r="E10" s="606"/>
      <c r="F10" s="606"/>
      <c r="G10" s="614"/>
      <c r="H10" s="605">
        <v>2020</v>
      </c>
      <c r="I10" s="606"/>
      <c r="J10" s="606"/>
      <c r="K10" s="607"/>
      <c r="L10" s="605">
        <v>2021</v>
      </c>
      <c r="M10" s="606"/>
      <c r="N10" s="606"/>
      <c r="O10" s="607"/>
    </row>
    <row r="11" spans="1:15" ht="41.25" customHeight="1" x14ac:dyDescent="0.3">
      <c r="A11" s="611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9321.8510000000006</v>
      </c>
      <c r="M40" s="451">
        <v>9236.2119999999995</v>
      </c>
      <c r="N40" s="451">
        <v>9071.5210000000006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0.125</v>
      </c>
      <c r="N41" s="455">
        <v>6.3E-2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18870.25</v>
      </c>
      <c r="M42" s="451">
        <v>18455.713</v>
      </c>
      <c r="N42" s="451">
        <v>20192.828000000001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8613.2939999999981</v>
      </c>
      <c r="M44" s="451">
        <v>8880.7009999999973</v>
      </c>
      <c r="N44" s="451">
        <v>8990.0250000000015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29153.605</v>
      </c>
      <c r="M46" s="451">
        <v>31339.667000000001</v>
      </c>
      <c r="N46" s="451">
        <v>31958.592000000001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4.7E-2</v>
      </c>
      <c r="O47" s="443" t="s">
        <v>173</v>
      </c>
    </row>
    <row r="48" spans="1:15" ht="14.25" customHeight="1" x14ac:dyDescent="0.3">
      <c r="A48" s="539" t="s">
        <v>25</v>
      </c>
      <c r="B48" s="539"/>
      <c r="C48" s="539"/>
      <c r="D48" s="539"/>
      <c r="E48" s="539"/>
      <c r="F48" s="539"/>
      <c r="G48" s="539"/>
      <c r="H48" s="539"/>
      <c r="I48" s="539"/>
      <c r="J48" s="539"/>
      <c r="K48" s="539"/>
      <c r="L48" s="518"/>
      <c r="M48" s="518"/>
      <c r="N48" s="518"/>
      <c r="O48" s="518"/>
    </row>
    <row r="49" spans="1:15" x14ac:dyDescent="0.3">
      <c r="A49" s="460" t="s">
        <v>227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</row>
    <row r="50" spans="1:15" x14ac:dyDescent="0.3">
      <c r="A50" s="460" t="s">
        <v>80</v>
      </c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</row>
  </sheetData>
  <mergeCells count="8"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2"/>
  <sheetViews>
    <sheetView showGridLines="0" zoomScale="80" zoomScaleNormal="80" workbookViewId="0">
      <pane ySplit="7" topLeftCell="A46" activePane="bottomLeft" state="frozen"/>
      <selection pane="bottomLeft" activeCell="U62" sqref="U62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8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22" t="s">
        <v>28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23">
        <v>2020</v>
      </c>
      <c r="E4" s="623"/>
      <c r="F4" s="623"/>
      <c r="G4" s="623"/>
      <c r="H4" s="623"/>
      <c r="I4" s="623"/>
      <c r="J4" s="623"/>
      <c r="K4" s="623"/>
      <c r="L4" s="615">
        <v>2021</v>
      </c>
      <c r="M4" s="616"/>
      <c r="N4" s="616"/>
      <c r="O4" s="616"/>
      <c r="P4" s="616"/>
      <c r="Q4" s="616"/>
      <c r="R4" s="616"/>
      <c r="S4" s="615">
        <v>2022</v>
      </c>
      <c r="T4" s="616"/>
      <c r="U4" s="616"/>
      <c r="V4" s="616"/>
      <c r="W4" s="616"/>
      <c r="X4" s="616"/>
      <c r="Y4" s="616"/>
    </row>
    <row r="5" spans="2:25" ht="42.6" customHeight="1" x14ac:dyDescent="0.3">
      <c r="B5" s="558" t="s">
        <v>7</v>
      </c>
      <c r="C5" s="558" t="s">
        <v>91</v>
      </c>
      <c r="D5" s="620" t="s">
        <v>274</v>
      </c>
      <c r="E5" s="586"/>
      <c r="F5" s="621"/>
      <c r="G5" s="586" t="s">
        <v>8</v>
      </c>
      <c r="H5" s="586"/>
      <c r="I5" s="621"/>
      <c r="J5" s="620" t="s">
        <v>237</v>
      </c>
      <c r="K5" s="586"/>
      <c r="L5" s="617" t="s">
        <v>274</v>
      </c>
      <c r="M5" s="618"/>
      <c r="N5" s="619"/>
      <c r="O5" s="620" t="s">
        <v>8</v>
      </c>
      <c r="P5" s="586"/>
      <c r="Q5" s="621"/>
      <c r="R5" s="492" t="s">
        <v>237</v>
      </c>
      <c r="S5" s="617" t="s">
        <v>274</v>
      </c>
      <c r="T5" s="618"/>
      <c r="U5" s="619"/>
      <c r="V5" s="620" t="s">
        <v>8</v>
      </c>
      <c r="W5" s="586"/>
      <c r="X5" s="621"/>
      <c r="Y5" s="522" t="s">
        <v>237</v>
      </c>
    </row>
    <row r="6" spans="2:25" ht="47.25" customHeight="1" x14ac:dyDescent="0.3">
      <c r="B6" s="559"/>
      <c r="C6" s="559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3" t="s">
        <v>242</v>
      </c>
      <c r="T6" s="521" t="s">
        <v>243</v>
      </c>
      <c r="U6" s="521" t="s">
        <v>241</v>
      </c>
      <c r="V6" s="523" t="s">
        <v>242</v>
      </c>
      <c r="W6" s="521" t="s">
        <v>243</v>
      </c>
      <c r="X6" s="521" t="s">
        <v>241</v>
      </c>
      <c r="Y6" s="521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8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8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8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8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8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ht="3" customHeight="1" x14ac:dyDescent="0.3">
      <c r="B59" s="501"/>
      <c r="C59" s="5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</row>
    <row r="60" spans="2:25" ht="8.25" customHeight="1" x14ac:dyDescent="0.3">
      <c r="B60" s="164"/>
      <c r="C60" s="164"/>
      <c r="D60" s="204"/>
      <c r="E60" s="204"/>
      <c r="F60" s="204"/>
      <c r="G60" s="204"/>
      <c r="H60" s="204"/>
      <c r="I60" s="204"/>
      <c r="J60" s="201"/>
      <c r="K60" s="204"/>
    </row>
    <row r="61" spans="2:25" ht="15.6" x14ac:dyDescent="0.3">
      <c r="B61" s="497" t="s">
        <v>235</v>
      </c>
      <c r="C61" s="164"/>
      <c r="D61" s="499">
        <f>AVERAGE(D8,D9,D10,D13,D15,D16,D18,D19,D23,D26)</f>
        <v>-11.79</v>
      </c>
      <c r="E61" s="499">
        <f>AVERAGE(E8:E32)</f>
        <v>-8.2125000000000004</v>
      </c>
      <c r="F61" s="499">
        <f>AVERAGE(F8,F18,F23)</f>
        <v>-6</v>
      </c>
      <c r="G61" s="499">
        <f>AVERAGE(G8,G9,G13,G15,G18)</f>
        <v>12.4</v>
      </c>
      <c r="H61" s="499">
        <f>AVERAGE(H8,H9,H11,H12,H13,H14,H15,H16,H18,H20,H21,H22,H23,H24,H25,H27,H28,H29,H32)</f>
        <v>9.4222222222222207</v>
      </c>
      <c r="I61" s="499">
        <f>AVERAGE(I8,I18)</f>
        <v>8.0500000000000007</v>
      </c>
      <c r="J61" s="499">
        <f>AVERAGE(J13,J15)</f>
        <v>140.85000000000002</v>
      </c>
      <c r="K61" s="499">
        <f>AVERAGE(K11,K12,K13,K14,K15,K20,K21,K24,K25,K27,K28)</f>
        <v>134.96363636363637</v>
      </c>
      <c r="L61" s="499">
        <f>AVERAGE(L32,L37,L44,L50)</f>
        <v>1.425</v>
      </c>
      <c r="M61" s="499">
        <f>AVERAGE(M11,M12,M17,M20,M23,M24,M25,M27,M28,M29,M31,M33,M34,M35,M36,M37,M38,M39,M40,M41,M42,M43,M44,M45,M46,M47,M48,M50,M51,M52,M53,M54,M55,M56,M57,M58)</f>
        <v>4.0722222222222229</v>
      </c>
      <c r="N61" s="499">
        <f>AVERAGE(N32,N37,N39,N44,N45,N50,N58)</f>
        <v>4.5333333333333332</v>
      </c>
      <c r="O61" s="499">
        <f>AVERAGE(O37,O44,O50)</f>
        <v>7.3999999999999995</v>
      </c>
      <c r="P61" s="499">
        <f>AVERAGE(P11,P12,P20,P24,P25,P27,P28,P29,P34,P35,P36,P37,P38,P40,P41,P42,P44,P46,P47,P48,P50,P51,P52,P54,P58)</f>
        <v>7.4833333333333343</v>
      </c>
      <c r="Q61" s="499">
        <f>AVERAGE(Q37,Q44,Q50)</f>
        <v>6.9000000000000012</v>
      </c>
      <c r="R61" s="499">
        <f>AVERAGE(R12,R20,R24,R25,R27,R28,R35,R37,R40,R41,R46,R51,R52)</f>
        <v>130.77692307692308</v>
      </c>
      <c r="S61" s="499">
        <f>AVERAGE(S58,S55)</f>
        <v>4.8</v>
      </c>
      <c r="T61" s="499">
        <f>AVERAGE(T52,T54,T49,T51,T56,T57,T58)</f>
        <v>5.2285714285714286</v>
      </c>
      <c r="U61" s="499">
        <f>AVERAGE(U55,U56,U57)</f>
        <v>5.6333333333333329</v>
      </c>
      <c r="V61" s="499">
        <f>AVERAGE(V55,V56)</f>
        <v>6.2</v>
      </c>
      <c r="W61" s="499">
        <f>AVERAGE(W52,W54,W49,W51,W56)</f>
        <v>6.38</v>
      </c>
      <c r="X61" s="499">
        <f>AVERAGE(X55,X56)</f>
        <v>5.9</v>
      </c>
      <c r="Y61" s="499">
        <f>AVERAGE(Y51,Y52)</f>
        <v>126.10000000000001</v>
      </c>
    </row>
    <row r="62" spans="2:25" ht="15.6" x14ac:dyDescent="0.3">
      <c r="B62" s="164"/>
      <c r="C62" s="164"/>
      <c r="D62" s="205"/>
      <c r="E62" s="205"/>
      <c r="F62" s="205"/>
      <c r="G62" s="205"/>
      <c r="H62" s="205"/>
      <c r="I62" s="205"/>
      <c r="J62" s="201"/>
      <c r="K62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1 W6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74"/>
    </row>
    <row r="3" spans="2:19" s="233" customFormat="1" ht="35.1" customHeight="1" x14ac:dyDescent="0.3"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27" t="s">
        <v>297</v>
      </c>
      <c r="C5" s="627"/>
      <c r="D5" s="627"/>
      <c r="E5" s="627"/>
      <c r="F5" s="627"/>
      <c r="G5" s="627"/>
      <c r="H5" s="627"/>
      <c r="I5" s="627"/>
      <c r="J5" s="627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28" t="s">
        <v>85</v>
      </c>
      <c r="C6" s="628"/>
      <c r="D6" s="628"/>
      <c r="E6" s="628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29" t="s">
        <v>103</v>
      </c>
      <c r="C7" s="630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26" t="s">
        <v>288</v>
      </c>
      <c r="C9" s="626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27" t="s">
        <v>298</v>
      </c>
      <c r="C11" s="627"/>
      <c r="D11" s="627"/>
      <c r="E11" s="627"/>
      <c r="F11" s="627"/>
      <c r="G11" s="627"/>
      <c r="H11" s="627"/>
      <c r="I11" s="627"/>
      <c r="J11" s="627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28" t="s">
        <v>85</v>
      </c>
      <c r="C12" s="628"/>
      <c r="D12" s="628"/>
      <c r="E12" s="628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29" t="s">
        <v>103</v>
      </c>
      <c r="C13" s="630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26" t="s">
        <v>288</v>
      </c>
      <c r="C15" s="626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27" t="s">
        <v>299</v>
      </c>
      <c r="C17" s="627"/>
      <c r="D17" s="627"/>
      <c r="E17" s="627"/>
      <c r="F17" s="627"/>
      <c r="G17" s="627"/>
      <c r="H17" s="627"/>
      <c r="I17" s="627"/>
      <c r="J17" s="627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28" t="s">
        <v>85</v>
      </c>
      <c r="C18" s="628"/>
      <c r="D18" s="628"/>
      <c r="E18" s="628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29" t="s">
        <v>103</v>
      </c>
      <c r="C19" s="630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26" t="s">
        <v>288</v>
      </c>
      <c r="C21" s="626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27" t="s">
        <v>289</v>
      </c>
      <c r="C23" s="627"/>
      <c r="D23" s="627"/>
      <c r="E23" s="627"/>
      <c r="F23" s="627"/>
      <c r="G23" s="627"/>
      <c r="H23" s="627"/>
      <c r="I23" s="627"/>
      <c r="J23" s="627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28" t="s">
        <v>85</v>
      </c>
      <c r="C24" s="628"/>
      <c r="D24" s="628"/>
      <c r="E24" s="628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31" t="s">
        <v>103</v>
      </c>
      <c r="C25" s="632"/>
      <c r="D25" s="633" t="s">
        <v>293</v>
      </c>
      <c r="E25" s="634"/>
      <c r="F25" s="634"/>
      <c r="G25" s="634"/>
      <c r="H25" s="635" t="s">
        <v>294</v>
      </c>
      <c r="I25" s="636"/>
      <c r="J25" s="636"/>
      <c r="K25" s="636"/>
      <c r="L25" s="635" t="s">
        <v>125</v>
      </c>
      <c r="M25" s="636"/>
      <c r="N25" s="636"/>
      <c r="O25" s="636"/>
      <c r="P25" s="635" t="s">
        <v>295</v>
      </c>
      <c r="Q25" s="636"/>
      <c r="R25" s="636"/>
      <c r="S25" s="636"/>
      <c r="T25" s="624" t="s">
        <v>296</v>
      </c>
      <c r="U25" s="625"/>
      <c r="V25" s="625"/>
      <c r="W25" s="625"/>
      <c r="X25" s="624" t="s">
        <v>126</v>
      </c>
      <c r="Y25" s="625"/>
      <c r="Z25" s="625"/>
      <c r="AA25" s="625"/>
    </row>
    <row r="26" spans="2:27" s="255" customFormat="1" ht="75.75" customHeight="1" x14ac:dyDescent="0.3">
      <c r="B26" s="629"/>
      <c r="C26" s="630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26" t="s">
        <v>288</v>
      </c>
      <c r="C28" s="626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37" t="s">
        <v>258</v>
      </c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</row>
    <row r="35" spans="2:23" x14ac:dyDescent="0.3">
      <c r="B35" s="627" t="s">
        <v>260</v>
      </c>
      <c r="C35" s="627"/>
      <c r="D35" s="627"/>
      <c r="E35" s="627"/>
      <c r="F35" s="627"/>
      <c r="G35" s="627"/>
      <c r="H35" s="627"/>
      <c r="I35" s="627"/>
      <c r="J35" s="627"/>
      <c r="N35" s="10"/>
      <c r="O35" s="10"/>
    </row>
    <row r="36" spans="2:23" x14ac:dyDescent="0.3">
      <c r="B36" s="627"/>
      <c r="C36" s="627"/>
      <c r="D36" s="627"/>
      <c r="E36" s="627"/>
      <c r="F36" s="627"/>
      <c r="G36" s="627"/>
      <c r="H36" s="627"/>
      <c r="I36" s="627"/>
      <c r="J36" s="627"/>
      <c r="N36" s="10"/>
      <c r="O36" s="10"/>
    </row>
    <row r="37" spans="2:23" ht="15.75" customHeight="1" x14ac:dyDescent="0.3">
      <c r="B37" s="628" t="s">
        <v>85</v>
      </c>
      <c r="C37" s="628"/>
      <c r="D37" s="628"/>
      <c r="E37" s="628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31" t="s">
        <v>103</v>
      </c>
      <c r="C38" s="632"/>
      <c r="D38" s="633" t="s">
        <v>261</v>
      </c>
      <c r="E38" s="634"/>
      <c r="F38" s="634"/>
      <c r="G38" s="634"/>
      <c r="H38" s="635" t="s">
        <v>265</v>
      </c>
      <c r="I38" s="636"/>
      <c r="J38" s="636"/>
      <c r="K38" s="636"/>
      <c r="L38" s="635" t="s">
        <v>125</v>
      </c>
      <c r="M38" s="636"/>
      <c r="N38" s="636"/>
      <c r="O38" s="636"/>
      <c r="P38" s="635" t="s">
        <v>126</v>
      </c>
      <c r="Q38" s="636"/>
      <c r="R38" s="636"/>
      <c r="S38" s="636"/>
      <c r="T38" s="635" t="s">
        <v>127</v>
      </c>
      <c r="U38" s="636"/>
      <c r="V38" s="636"/>
      <c r="W38" s="636"/>
    </row>
    <row r="39" spans="2:23" ht="40.799999999999997" x14ac:dyDescent="0.3">
      <c r="B39" s="629"/>
      <c r="C39" s="630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26" t="s">
        <v>259</v>
      </c>
      <c r="C41" s="626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27" t="s">
        <v>266</v>
      </c>
      <c r="C45" s="627"/>
      <c r="D45" s="627"/>
      <c r="E45" s="627"/>
      <c r="F45" s="627"/>
      <c r="G45" s="627"/>
      <c r="H45" s="627"/>
      <c r="I45" s="627"/>
      <c r="J45" s="627"/>
      <c r="L45" s="10"/>
      <c r="M45" s="10"/>
      <c r="N45" s="10"/>
      <c r="O45" s="10"/>
    </row>
    <row r="46" spans="2:23" x14ac:dyDescent="0.3">
      <c r="B46" s="627"/>
      <c r="C46" s="627"/>
      <c r="D46" s="627"/>
      <c r="E46" s="627"/>
      <c r="F46" s="627"/>
      <c r="G46" s="627"/>
      <c r="H46" s="627"/>
      <c r="I46" s="627"/>
      <c r="J46" s="627"/>
      <c r="L46" s="10"/>
      <c r="M46" s="10"/>
      <c r="N46" s="10"/>
      <c r="O46" s="10"/>
    </row>
    <row r="47" spans="2:23" x14ac:dyDescent="0.3">
      <c r="B47" s="628" t="s">
        <v>85</v>
      </c>
      <c r="C47" s="628"/>
      <c r="D47" s="628"/>
      <c r="E47" s="628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31" t="s">
        <v>103</v>
      </c>
      <c r="C48" s="632"/>
      <c r="D48" s="638">
        <v>2020</v>
      </c>
      <c r="E48" s="639"/>
      <c r="F48" s="639"/>
      <c r="G48" s="639"/>
      <c r="H48" s="638">
        <v>2021</v>
      </c>
      <c r="I48" s="639"/>
      <c r="J48" s="639"/>
      <c r="K48" s="639"/>
      <c r="L48" s="10"/>
      <c r="M48" s="10"/>
      <c r="N48" s="10"/>
      <c r="O48" s="10"/>
    </row>
    <row r="49" spans="2:23" ht="51" x14ac:dyDescent="0.3">
      <c r="B49" s="629"/>
      <c r="C49" s="630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26" t="s">
        <v>259</v>
      </c>
      <c r="C51" s="626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27" t="s">
        <v>270</v>
      </c>
      <c r="C54" s="627"/>
      <c r="D54" s="627"/>
      <c r="E54" s="627"/>
      <c r="F54" s="627"/>
      <c r="G54" s="627"/>
      <c r="H54" s="627"/>
      <c r="I54" s="627"/>
      <c r="J54" s="627"/>
      <c r="K54" s="627"/>
      <c r="L54" s="10"/>
      <c r="M54" s="10"/>
      <c r="N54" s="10"/>
      <c r="O54" s="10"/>
    </row>
    <row r="55" spans="2:23" ht="29.25" customHeight="1" x14ac:dyDescent="0.3"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10"/>
      <c r="M55" s="10"/>
      <c r="N55" s="10"/>
      <c r="O55" s="10"/>
    </row>
    <row r="56" spans="2:23" x14ac:dyDescent="0.3">
      <c r="B56" s="628" t="s">
        <v>85</v>
      </c>
      <c r="C56" s="628"/>
      <c r="D56" s="628"/>
      <c r="E56" s="628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29" t="s">
        <v>103</v>
      </c>
      <c r="C57" s="630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26" t="s">
        <v>259</v>
      </c>
      <c r="C59" s="626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37" t="s">
        <v>257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52" t="s">
        <v>103</v>
      </c>
      <c r="C65" s="652"/>
      <c r="D65" s="652" t="s">
        <v>86</v>
      </c>
      <c r="E65" s="652"/>
      <c r="F65" s="652" t="s">
        <v>87</v>
      </c>
      <c r="G65" s="652"/>
      <c r="H65" s="652" t="s">
        <v>88</v>
      </c>
      <c r="I65" s="652"/>
      <c r="J65" s="10"/>
      <c r="K65" s="652" t="s">
        <v>103</v>
      </c>
      <c r="L65" s="652"/>
      <c r="M65" s="77" t="s">
        <v>120</v>
      </c>
      <c r="N65" s="76" t="s">
        <v>121</v>
      </c>
      <c r="O65" s="620" t="s">
        <v>122</v>
      </c>
      <c r="P65" s="621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42" t="s">
        <v>89</v>
      </c>
      <c r="C67" s="642"/>
      <c r="D67" s="656">
        <v>82.13572854291418</v>
      </c>
      <c r="E67" s="656"/>
      <c r="F67" s="656">
        <v>16.387225548902194</v>
      </c>
      <c r="G67" s="656"/>
      <c r="H67" s="69"/>
      <c r="I67" s="70">
        <v>1.4770459081836327</v>
      </c>
      <c r="K67" s="640" t="s">
        <v>89</v>
      </c>
      <c r="L67" s="640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42" t="s">
        <v>90</v>
      </c>
      <c r="C68" s="642"/>
      <c r="D68" s="656">
        <v>82.216892239163954</v>
      </c>
      <c r="E68" s="656"/>
      <c r="F68" s="656">
        <v>16.463936953914683</v>
      </c>
      <c r="G68" s="656"/>
      <c r="H68" s="69"/>
      <c r="I68" s="70">
        <v>1.3191708069213637</v>
      </c>
      <c r="K68" s="655" t="s">
        <v>90</v>
      </c>
      <c r="L68" s="655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42" t="s">
        <v>133</v>
      </c>
      <c r="C69" s="642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43" t="s">
        <v>133</v>
      </c>
      <c r="L69" s="643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42" t="s">
        <v>170</v>
      </c>
      <c r="C70" s="642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43" t="s">
        <v>256</v>
      </c>
      <c r="L70" s="643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42" t="s">
        <v>190</v>
      </c>
      <c r="C72" s="642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42" t="s">
        <v>190</v>
      </c>
      <c r="L72" s="642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42" t="s">
        <v>228</v>
      </c>
      <c r="C73" s="642"/>
      <c r="D73" s="160"/>
      <c r="E73" s="160">
        <v>92.1</v>
      </c>
      <c r="F73" s="160"/>
      <c r="G73" s="160">
        <v>7.3</v>
      </c>
      <c r="H73" s="160"/>
      <c r="I73" s="160">
        <v>0.6</v>
      </c>
      <c r="K73" s="642" t="s">
        <v>228</v>
      </c>
      <c r="L73" s="642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40" t="s">
        <v>238</v>
      </c>
      <c r="C74" s="640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40" t="s">
        <v>238</v>
      </c>
      <c r="L74" s="640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40" t="s">
        <v>240</v>
      </c>
      <c r="C75" s="640"/>
      <c r="D75" s="169"/>
      <c r="E75" s="169">
        <v>96.3</v>
      </c>
      <c r="F75" s="169"/>
      <c r="G75" s="169">
        <v>3.2</v>
      </c>
      <c r="H75" s="169"/>
      <c r="I75" s="169">
        <v>0.4</v>
      </c>
      <c r="K75" s="640" t="s">
        <v>240</v>
      </c>
      <c r="L75" s="640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40" t="s">
        <v>247</v>
      </c>
      <c r="C76" s="640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40" t="s">
        <v>247</v>
      </c>
      <c r="L76" s="640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41" t="s">
        <v>118</v>
      </c>
      <c r="C79" s="641"/>
      <c r="D79" s="641"/>
      <c r="E79" s="641"/>
      <c r="F79" s="641"/>
      <c r="G79" s="641"/>
      <c r="H79" s="641"/>
      <c r="I79" s="641"/>
      <c r="K79" s="641" t="s">
        <v>119</v>
      </c>
      <c r="L79" s="641"/>
      <c r="M79" s="641"/>
      <c r="N79" s="641"/>
      <c r="O79" s="641"/>
      <c r="P79" s="641"/>
      <c r="Q79" s="641"/>
      <c r="R79" s="641"/>
      <c r="S79" s="641"/>
    </row>
    <row r="80" spans="2:19" x14ac:dyDescent="0.3">
      <c r="B80" s="641"/>
      <c r="C80" s="641"/>
      <c r="D80" s="641"/>
      <c r="E80" s="641"/>
      <c r="F80" s="641"/>
      <c r="G80" s="641"/>
      <c r="H80" s="641"/>
      <c r="I80" s="641"/>
      <c r="K80" s="641"/>
      <c r="L80" s="641"/>
      <c r="M80" s="641"/>
      <c r="N80" s="641"/>
      <c r="O80" s="641"/>
      <c r="P80" s="641"/>
      <c r="Q80" s="641"/>
      <c r="R80" s="641"/>
      <c r="S80" s="641"/>
    </row>
    <row r="81" spans="2:32" ht="30.75" customHeight="1" x14ac:dyDescent="0.3">
      <c r="B81" s="36" t="s">
        <v>85</v>
      </c>
      <c r="C81" s="33"/>
      <c r="D81" s="33"/>
      <c r="I81" s="10"/>
      <c r="K81" s="631" t="s">
        <v>103</v>
      </c>
      <c r="L81" s="632"/>
      <c r="M81" s="633" t="s">
        <v>125</v>
      </c>
      <c r="N81" s="634"/>
      <c r="O81" s="634"/>
      <c r="P81" s="634"/>
      <c r="Q81" s="651"/>
      <c r="R81" s="644" t="s">
        <v>126</v>
      </c>
      <c r="S81" s="645"/>
      <c r="T81" s="645"/>
      <c r="U81" s="646"/>
      <c r="V81" s="646"/>
      <c r="W81" s="647" t="s">
        <v>127</v>
      </c>
      <c r="X81" s="648"/>
      <c r="Y81" s="648"/>
      <c r="Z81" s="649"/>
      <c r="AA81" s="650"/>
      <c r="AB81" s="647" t="s">
        <v>128</v>
      </c>
      <c r="AC81" s="648"/>
      <c r="AD81" s="648"/>
      <c r="AE81" s="649"/>
      <c r="AF81" s="654"/>
    </row>
    <row r="82" spans="2:32" ht="61.5" customHeight="1" x14ac:dyDescent="0.3">
      <c r="B82" s="652" t="s">
        <v>103</v>
      </c>
      <c r="C82" s="652"/>
      <c r="D82" s="652" t="s">
        <v>120</v>
      </c>
      <c r="E82" s="652"/>
      <c r="F82" s="652" t="s">
        <v>121</v>
      </c>
      <c r="G82" s="652"/>
      <c r="H82" s="72" t="s">
        <v>122</v>
      </c>
      <c r="I82" s="76" t="s">
        <v>123</v>
      </c>
      <c r="K82" s="629"/>
      <c r="L82" s="630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40" t="s">
        <v>89</v>
      </c>
      <c r="C84" s="640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40" t="s">
        <v>89</v>
      </c>
      <c r="L84" s="640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42" t="s">
        <v>90</v>
      </c>
      <c r="C85" s="642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42" t="s">
        <v>90</v>
      </c>
      <c r="L85" s="642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42" t="s">
        <v>133</v>
      </c>
      <c r="C86" s="642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42" t="s">
        <v>133</v>
      </c>
      <c r="L86" s="642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42" t="s">
        <v>170</v>
      </c>
      <c r="C87" s="642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42" t="s">
        <v>170</v>
      </c>
      <c r="L87" s="642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42" t="s">
        <v>190</v>
      </c>
      <c r="C89" s="642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26"/>
      <c r="L89" s="626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42" t="s">
        <v>228</v>
      </c>
      <c r="C90" s="642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40" t="s">
        <v>238</v>
      </c>
      <c r="C91" s="640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40" t="s">
        <v>240</v>
      </c>
      <c r="C92" s="640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40" t="s">
        <v>247</v>
      </c>
      <c r="C93" s="640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57" t="s">
        <v>81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</row>
    <row r="3" spans="1:22" x14ac:dyDescent="0.3">
      <c r="A3" s="28" t="s">
        <v>84</v>
      </c>
    </row>
    <row r="4" spans="1:22" ht="21" customHeight="1" x14ac:dyDescent="0.3">
      <c r="B4" s="658" t="s">
        <v>106</v>
      </c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</row>
    <row r="5" spans="1:22" s="78" customFormat="1" ht="68.25" customHeight="1" x14ac:dyDescent="0.3">
      <c r="A5" s="79"/>
      <c r="C5" s="79"/>
      <c r="D5" s="79"/>
      <c r="E5" s="79"/>
      <c r="F5" s="79"/>
      <c r="G5" s="659" t="s">
        <v>116</v>
      </c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58" t="s">
        <v>113</v>
      </c>
      <c r="C7" s="658"/>
      <c r="D7" s="658"/>
      <c r="E7" s="658"/>
      <c r="F7" s="658"/>
      <c r="G7" s="658"/>
      <c r="H7" s="658"/>
      <c r="J7" s="658" t="s">
        <v>74</v>
      </c>
      <c r="K7" s="658"/>
      <c r="L7" s="658"/>
      <c r="M7" s="658"/>
      <c r="N7" s="658"/>
      <c r="O7" s="658"/>
      <c r="Q7" s="658" t="s">
        <v>76</v>
      </c>
      <c r="R7" s="658"/>
      <c r="S7" s="658"/>
      <c r="T7" s="658"/>
      <c r="U7" s="658"/>
      <c r="V7" s="658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2022-03-03T14:17:43Z</dcterms:modified>
</cp:coreProperties>
</file>