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84DA078C-8B17-4797-BBE2-21A6FCD08111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58" i="14" l="1"/>
  <c r="R758" i="14"/>
  <c r="T758" i="14"/>
  <c r="W758" i="14"/>
  <c r="Z758" i="14"/>
  <c r="R759" i="14"/>
  <c r="T759" i="14"/>
  <c r="W759" i="14"/>
  <c r="R760" i="14"/>
  <c r="U760" i="14"/>
  <c r="T760" i="14"/>
  <c r="Z760" i="14"/>
  <c r="W760" i="14"/>
  <c r="R761" i="14"/>
  <c r="T761" i="14"/>
  <c r="U761" i="14"/>
  <c r="W761" i="14"/>
  <c r="R762" i="14"/>
  <c r="T762" i="14"/>
  <c r="U762" i="14"/>
  <c r="W762" i="14"/>
  <c r="R763" i="14"/>
  <c r="T763" i="14"/>
  <c r="U763" i="14"/>
  <c r="Z763" i="14"/>
  <c r="W763" i="14"/>
  <c r="R764" i="14"/>
  <c r="T764" i="14"/>
  <c r="W764" i="14"/>
  <c r="Z764" i="14"/>
  <c r="R765" i="14"/>
  <c r="T765" i="14"/>
  <c r="W765" i="14"/>
  <c r="Z765" i="14"/>
  <c r="Z759" i="14" l="1"/>
  <c r="U764" i="14"/>
  <c r="U765" i="14"/>
  <c r="Z761" i="14"/>
  <c r="Z762" i="14"/>
  <c r="U759" i="14"/>
  <c r="Z752" i="14"/>
  <c r="U752" i="14"/>
  <c r="Z757" i="14"/>
  <c r="Z753" i="14"/>
  <c r="U755" i="14"/>
  <c r="U754" i="14"/>
  <c r="U756" i="14"/>
  <c r="Z755" i="14"/>
  <c r="U753" i="14"/>
  <c r="Z756" i="14"/>
  <c r="Z754" i="14"/>
  <c r="U757" i="14"/>
  <c r="W59" i="24"/>
  <c r="X59" i="24"/>
  <c r="V59" i="24"/>
  <c r="U59" i="24"/>
  <c r="T59" i="24"/>
  <c r="S59" i="24"/>
  <c r="P59" i="24"/>
  <c r="M59" i="24"/>
  <c r="R59" i="24"/>
  <c r="Y59" i="24"/>
  <c r="Z751" i="14" l="1"/>
  <c r="Z745" i="14"/>
  <c r="U751" i="14"/>
  <c r="U745" i="14"/>
  <c r="Z748" i="14"/>
  <c r="U748" i="14"/>
  <c r="U749" i="14"/>
  <c r="Z746" i="14"/>
  <c r="U750" i="14"/>
  <c r="Z747" i="14"/>
  <c r="U747" i="14"/>
  <c r="Z750" i="14"/>
  <c r="U746" i="14"/>
  <c r="Z749" i="14"/>
  <c r="Z744" i="14" l="1"/>
  <c r="Z737" i="14"/>
  <c r="U743" i="14"/>
  <c r="Z742" i="14"/>
  <c r="U740" i="14"/>
  <c r="Z740" i="14"/>
  <c r="U739" i="14"/>
  <c r="U737" i="14"/>
  <c r="U734" i="14"/>
  <c r="Z743" i="14"/>
  <c r="Z732" i="14"/>
  <c r="U741" i="14"/>
  <c r="U742" i="14"/>
  <c r="Z738" i="14"/>
  <c r="Z739" i="14"/>
  <c r="U744" i="14"/>
  <c r="Z741" i="14"/>
  <c r="U738" i="14"/>
  <c r="U733" i="14"/>
  <c r="Z734" i="14"/>
  <c r="U736" i="14"/>
  <c r="Z736" i="14"/>
  <c r="U723" i="14"/>
  <c r="Z735" i="14"/>
  <c r="Z725" i="14"/>
  <c r="Z723" i="14"/>
  <c r="Z733" i="14"/>
  <c r="Z731" i="14"/>
  <c r="U732" i="14"/>
  <c r="U735" i="14"/>
  <c r="U731" i="14"/>
  <c r="Z721" i="14"/>
  <c r="Z728" i="14"/>
  <c r="Z718" i="14"/>
  <c r="Z730" i="14"/>
  <c r="U727" i="14"/>
  <c r="Z722" i="14"/>
  <c r="U730" i="14"/>
  <c r="Z729" i="14"/>
  <c r="Z724" i="14"/>
  <c r="U728" i="14"/>
  <c r="Z720" i="14"/>
  <c r="Z726" i="14"/>
  <c r="U729" i="14"/>
  <c r="U726" i="14"/>
  <c r="U725" i="14"/>
  <c r="U724" i="14"/>
  <c r="Z727" i="14"/>
  <c r="Z719" i="14"/>
  <c r="Z717" i="14"/>
  <c r="U717" i="14"/>
  <c r="U715" i="14"/>
  <c r="U721" i="14"/>
  <c r="U722" i="14"/>
  <c r="U716" i="14"/>
  <c r="U720" i="14"/>
  <c r="U718" i="14"/>
  <c r="U719" i="14"/>
  <c r="N59" i="24" l="1"/>
  <c r="U709" i="14" l="1"/>
  <c r="U714" i="14"/>
  <c r="Z716" i="14"/>
  <c r="Z710" i="14"/>
  <c r="Z714" i="14"/>
  <c r="U712" i="14"/>
  <c r="U711" i="14"/>
  <c r="Z715" i="14"/>
  <c r="Z712" i="14"/>
  <c r="Z709" i="14"/>
  <c r="U713" i="14"/>
  <c r="U706" i="14"/>
  <c r="Z713" i="14"/>
  <c r="U710" i="14"/>
  <c r="Z711" i="14"/>
  <c r="Z707" i="14"/>
  <c r="Z702" i="14"/>
  <c r="U705" i="14"/>
  <c r="Z708" i="14"/>
  <c r="U707" i="14"/>
  <c r="Z703" i="14"/>
  <c r="U708" i="14"/>
  <c r="Z705" i="14"/>
  <c r="Z704" i="14"/>
  <c r="U704" i="14"/>
  <c r="U703" i="14"/>
  <c r="Z706" i="14"/>
  <c r="U702" i="14"/>
  <c r="U701" i="14" l="1"/>
  <c r="U699" i="14"/>
  <c r="U696" i="14"/>
  <c r="Z696" i="14"/>
  <c r="Z697" i="14"/>
  <c r="Z699" i="14"/>
  <c r="Z700" i="14"/>
  <c r="U700" i="14"/>
  <c r="U697" i="14"/>
  <c r="Z698" i="14"/>
  <c r="U698" i="14"/>
  <c r="Z701" i="14"/>
  <c r="Q59" i="24" l="1"/>
  <c r="O59" i="24"/>
  <c r="L59" i="24"/>
  <c r="U692" i="14" l="1"/>
  <c r="U691" i="14"/>
  <c r="Z693" i="14"/>
  <c r="Z690" i="14"/>
  <c r="Z689" i="14"/>
  <c r="U694" i="14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59" i="24"/>
  <c r="J59" i="24"/>
  <c r="I59" i="24"/>
  <c r="H59" i="24"/>
  <c r="G59" i="24"/>
  <c r="F59" i="24"/>
  <c r="E59" i="24"/>
  <c r="D59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756" i="14" l="1"/>
  <c r="R755" i="14"/>
  <c r="R757" i="14"/>
  <c r="R753" i="14"/>
  <c r="R752" i="14"/>
  <c r="R754" i="14"/>
  <c r="T755" i="14"/>
  <c r="T756" i="14"/>
  <c r="T754" i="14"/>
  <c r="T753" i="14"/>
  <c r="T752" i="14"/>
  <c r="T757" i="14"/>
  <c r="W757" i="14"/>
  <c r="W753" i="14"/>
  <c r="W754" i="14"/>
  <c r="W752" i="14"/>
  <c r="W756" i="14"/>
  <c r="W755" i="14"/>
  <c r="R751" i="14"/>
  <c r="R748" i="14"/>
  <c r="R747" i="14"/>
  <c r="R749" i="14"/>
  <c r="R745" i="14"/>
  <c r="R750" i="14"/>
  <c r="R746" i="14"/>
  <c r="T747" i="14"/>
  <c r="T751" i="14"/>
  <c r="T750" i="14"/>
  <c r="T745" i="14"/>
  <c r="T749" i="14"/>
  <c r="T748" i="14"/>
  <c r="T746" i="14"/>
  <c r="W747" i="14"/>
  <c r="W748" i="14"/>
  <c r="W746" i="14"/>
  <c r="W751" i="14"/>
  <c r="W750" i="14"/>
  <c r="W745" i="14"/>
  <c r="W749" i="14"/>
  <c r="R743" i="14"/>
  <c r="R738" i="14"/>
  <c r="R740" i="14"/>
  <c r="R737" i="14"/>
  <c r="R742" i="14"/>
  <c r="R741" i="14"/>
  <c r="R739" i="14"/>
  <c r="R744" i="14"/>
  <c r="T737" i="14"/>
  <c r="T739" i="14"/>
  <c r="T742" i="14"/>
  <c r="T740" i="14"/>
  <c r="T738" i="14"/>
  <c r="T743" i="14"/>
  <c r="T741" i="14"/>
  <c r="T744" i="14"/>
  <c r="W740" i="14"/>
  <c r="W743" i="14"/>
  <c r="W737" i="14"/>
  <c r="W738" i="14"/>
  <c r="W741" i="14"/>
  <c r="W742" i="14"/>
  <c r="W739" i="14"/>
  <c r="W744" i="14"/>
  <c r="T736" i="14"/>
  <c r="R736" i="14"/>
  <c r="W736" i="14"/>
  <c r="R732" i="14"/>
  <c r="R734" i="14"/>
  <c r="R731" i="14"/>
  <c r="R735" i="14"/>
  <c r="R733" i="14"/>
  <c r="T733" i="14"/>
  <c r="T735" i="14"/>
  <c r="T732" i="14"/>
  <c r="T731" i="14"/>
  <c r="T734" i="14"/>
  <c r="W735" i="14"/>
  <c r="W733" i="14"/>
  <c r="W731" i="14"/>
  <c r="W732" i="14"/>
  <c r="W734" i="14"/>
  <c r="R730" i="14"/>
  <c r="R729" i="14"/>
  <c r="R723" i="14"/>
  <c r="R724" i="14"/>
  <c r="R728" i="14"/>
  <c r="R726" i="14"/>
  <c r="R727" i="14"/>
  <c r="R725" i="14"/>
  <c r="T729" i="14"/>
  <c r="T724" i="14"/>
  <c r="T725" i="14"/>
  <c r="T728" i="14"/>
  <c r="T730" i="14"/>
  <c r="T723" i="14"/>
  <c r="T726" i="14"/>
  <c r="T727" i="14"/>
  <c r="W726" i="14"/>
  <c r="W725" i="14"/>
  <c r="W728" i="14"/>
  <c r="W724" i="14"/>
  <c r="W727" i="14"/>
  <c r="W730" i="14"/>
  <c r="W723" i="14"/>
  <c r="W729" i="14"/>
  <c r="R715" i="14"/>
  <c r="R719" i="14"/>
  <c r="R717" i="14"/>
  <c r="R718" i="14"/>
  <c r="R720" i="14"/>
  <c r="R716" i="14"/>
  <c r="R721" i="14"/>
  <c r="R722" i="14"/>
  <c r="T716" i="14"/>
  <c r="T718" i="14"/>
  <c r="T717" i="14"/>
  <c r="T721" i="14"/>
  <c r="T719" i="14"/>
  <c r="T715" i="14"/>
  <c r="T720" i="14"/>
  <c r="T722" i="14"/>
  <c r="W721" i="14"/>
  <c r="W720" i="14"/>
  <c r="W722" i="14"/>
  <c r="W718" i="14"/>
  <c r="W716" i="14"/>
  <c r="W719" i="14"/>
  <c r="W717" i="14"/>
  <c r="W715" i="14"/>
  <c r="R712" i="14"/>
  <c r="R713" i="14"/>
  <c r="R711" i="14"/>
  <c r="R709" i="14"/>
  <c r="R714" i="14"/>
  <c r="R710" i="14"/>
  <c r="T709" i="14"/>
  <c r="T713" i="14"/>
  <c r="T714" i="14"/>
  <c r="T711" i="14"/>
  <c r="T710" i="14"/>
  <c r="T712" i="14"/>
  <c r="W714" i="14"/>
  <c r="W712" i="14"/>
  <c r="W710" i="14"/>
  <c r="W709" i="14"/>
  <c r="W713" i="14"/>
  <c r="W711" i="14"/>
  <c r="R702" i="14"/>
  <c r="R704" i="14"/>
  <c r="R705" i="14"/>
  <c r="R703" i="14"/>
  <c r="R708" i="14"/>
  <c r="R707" i="14"/>
  <c r="R706" i="14"/>
  <c r="T702" i="14"/>
  <c r="T706" i="14"/>
  <c r="T705" i="14"/>
  <c r="T708" i="14"/>
  <c r="T703" i="14"/>
  <c r="T707" i="14"/>
  <c r="T704" i="14"/>
  <c r="W702" i="14"/>
  <c r="W704" i="14"/>
  <c r="W705" i="14"/>
  <c r="W707" i="14"/>
  <c r="W708" i="14"/>
  <c r="W703" i="14"/>
  <c r="W706" i="14"/>
  <c r="R697" i="14"/>
  <c r="R700" i="14"/>
  <c r="R696" i="14"/>
  <c r="R701" i="14"/>
  <c r="R698" i="14"/>
  <c r="R699" i="14"/>
  <c r="T700" i="14"/>
  <c r="T698" i="14"/>
  <c r="T697" i="14"/>
  <c r="T701" i="14"/>
  <c r="T696" i="14"/>
  <c r="T699" i="14"/>
  <c r="W697" i="14"/>
  <c r="W699" i="14"/>
  <c r="W700" i="14"/>
  <c r="W696" i="14"/>
  <c r="W698" i="14"/>
  <c r="W701" i="14"/>
  <c r="R691" i="14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<sst xmlns="http://schemas.openxmlformats.org/spreadsheetml/2006/main" count="1344" uniqueCount="337">
  <si>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</si>
  <si>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</si>
  <si>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</si>
  <si>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</si>
  <si>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</si>
  <si>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</si>
  <si>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</si>
  <si>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</si>
  <si>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</si>
  <si>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</si>
  <si>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</si>
  <si>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</si>
  <si>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</si>
  <si>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</si>
  <si>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</si>
  <si>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</si>
  <si>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</si>
  <si>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</si>
  <si>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</si>
  <si>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</si>
  <si>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</si>
  <si>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</si>
  <si>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</si>
  <si>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</si>
  <si>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</si>
  <si>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</si>
  <si>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</si>
  <si>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</si>
  <si>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</si>
  <si>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</si>
  <si>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</si>
  <si>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</si>
  <si>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</si>
  <si>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</si>
  <si>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</si>
  <si>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</si>
  <si>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</si>
  <si>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</si>
  <si>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</si>
  <si>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</si>
  <si>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</si>
  <si>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</si>
  <si>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</si>
  <si>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</si>
  <si>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</si>
  <si>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</si>
  <si>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</si>
  <si>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</si>
  <si>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</si>
  <si>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</si>
  <si>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</si>
  <si>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</si>
  <si>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</si>
  <si>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</si>
  <si>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</si>
  <si>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</si>
  <si>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</si>
  <si>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</si>
  <si>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</si>
  <si>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</si>
  <si>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</si>
  <si>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</si>
  <si>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</si>
  <si>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</si>
  <si>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</si>
  <si>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</si>
  <si>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</si>
  <si>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</si>
  <si>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</si>
  <si>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</si>
  <si>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</si>
  <si>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</si>
  <si>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</si>
  <si>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</si>
  <si>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</si>
  <si>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</si>
  <si>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</si>
  <si>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</si>
  <si>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</si>
  <si>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</si>
  <si>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</si>
  <si>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</si>
  <si>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</si>
  <si>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</si>
  <si>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</si>
  <si>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</si>
  <si>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</si>
  <si>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</si>
  <si>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</si>
  <si>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</si>
  <si>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</si>
  <si>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</si>
  <si>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</si>
  <si>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</si>
  <si>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</si>
  <si>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</si>
  <si>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</si>
  <si>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</si>
  <si>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</si>
  <si>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</si>
  <si>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</si>
  <si>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</si>
  <si>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</si>
  <si>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</si>
  <si>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</si>
  <si>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</si>
  <si>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</si>
  <si>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</si>
  <si>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</si>
  <si>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</si>
  <si>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</si>
  <si>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</si>
  <si>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</si>
  <si>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</si>
  <si>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</si>
  <si>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</si>
  <si>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</si>
  <si>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</si>
  <si>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</si>
  <si>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</si>
  <si>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</si>
  <si>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</si>
  <si>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</si>
  <si>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</si>
  <si>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</si>
  <si>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</si>
  <si>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</si>
  <si>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</si>
  <si>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</si>
  <si>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</si>
  <si>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</si>
  <si>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</si>
  <si>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</si>
  <si>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</si>
  <si>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</si>
  <si>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</si>
  <si>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</si>
  <si>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</si>
  <si>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</si>
  <si>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</si>
  <si>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</si>
  <si>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</si>
  <si>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</si>
  <si>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</si>
  <si>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</si>
  <si>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</si>
  <si>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</si>
  <si>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</si>
  <si>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</si>
  <si>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</si>
  <si>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</si>
  <si>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</si>
  <si>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</si>
  <si>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</si>
  <si>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</si>
  <si>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</si>
  <si>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</si>
  <si>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</si>
  <si>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</si>
  <si>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</si>
  <si>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</si>
  <si>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</si>
  <si>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</si>
  <si>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</si>
  <si>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</si>
  <si>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</si>
  <si>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</si>
  <si>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</si>
  <si>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</si>
  <si>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</si>
  <si>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</si>
  <si>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</si>
  <si>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</si>
  <si>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</si>
  <si>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</si>
  <si>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</si>
  <si>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</si>
  <si>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</si>
  <si>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</si>
  <si>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</si>
  <si>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</si>
  <si>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</si>
  <si>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</si>
  <si>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</si>
  <si>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</si>
  <si>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</si>
  <si>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</si>
  <si>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</si>
  <si>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</si>
  <si>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</si>
  <si>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</si>
  <si>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</si>
  <si>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</si>
  <si>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</si>
  <si>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</si>
  <si>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</si>
  <si>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</si>
  <si>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</si>
  <si>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</si>
  <si>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</si>
  <si>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</si>
  <si>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</si>
  <si>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</si>
  <si>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</si>
  <si>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</si>
  <si>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</si>
  <si>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</si>
  <si>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</si>
  <si>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</si>
  <si>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</si>
  <si>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</si>
  <si>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</si>
  <si>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</si>
  <si>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</si>
  <si>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</si>
  <si>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</si>
  <si>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</si>
  <si>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</si>
  <si>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</si>
  <si>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</si>
  <si>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</si>
  <si>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</si>
  <si>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</si>
  <si>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</si>
  <si>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</si>
  <si>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</si>
  <si>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</si>
  <si>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</si>
  <si>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</si>
  <si>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</si>
  <si>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</si>
  <si>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</si>
  <si>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</si>
  <si>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</si>
  <si>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</si>
  <si>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</si>
  <si>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</si>
  <si>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</si>
  <si>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</si>
  <si>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</si>
  <si>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</si>
  <si>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</si>
  <si>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</si>
  <si>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</si>
  <si>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</si>
  <si>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</si>
  <si>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</si>
  <si>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</si>
  <si>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</si>
  <si>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</si>
  <si>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</si>
  <si>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</si>
  <si>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</si>
  <si>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</si>
  <si>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</si>
  <si>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</si>
  <si>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</si>
  <si>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</si>
  <si>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</si>
  <si>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</si>
  <si>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</si>
  <si>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</si>
  <si>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</si>
  <si>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</si>
  <si>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</si>
  <si>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</si>
  <si>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</si>
  <si>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</si>
  <si>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</si>
  <si>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</si>
  <si>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</si>
  <si>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</si>
  <si>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</si>
  <si>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</si>
  <si>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</si>
  <si>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</si>
  <si>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</si>
  <si>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</si>
  <si>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</si>
  <si>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</si>
  <si>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</si>
  <si>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</si>
  <si>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</si>
  <si>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</si>
  <si>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</si>
  <si>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</si>
  <si>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</si>
  <si>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</si>
  <si>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</si>
  <si>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</si>
  <si>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</si>
  <si>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</si>
  <si>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</si>
  <si>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</si>
  <si>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</si>
  <si>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</si>
  <si>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</si>
  <si>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</si>
  <si>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</si>
  <si>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</si>
  <si>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</si>
  <si>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</si>
  <si>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</si>
  <si>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</si>
  <si>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</si>
  <si>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</si>
  <si>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</si>
  <si>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</si>
  <si>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</si>
  <si>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</si>
  <si>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</si>
  <si>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</si>
  <si>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</si>
  <si>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</si>
  <si>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</si>
  <si>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</si>
  <si>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</si>
  <si>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</si>
  <si>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</si>
  <si>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</si>
  <si>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</si>
  <si>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</si>
  <si>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</si>
  <si>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</si>
  <si>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</si>
  <si>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</si>
  <si>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</si>
  <si>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</si>
  <si>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</si>
  <si>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</si>
  <si>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</si>
  <si>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</si>
  <si>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</si>
  <si>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</si>
  <si>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- 31out</t>
  </si>
  <si>
    <t>1nov - 28nov</t>
  </si>
  <si>
    <t>29nov - 26dez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</si>
</sst>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48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1" fontId="55" fillId="14" borderId="7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63" fillId="9" borderId="24" xfId="0" applyFont="1" applyFill="1" applyBorder="1" applyAlignment="1">
      <alignment horizontal="center" vertical="center" wrapText="1"/>
    </xf>
    <xf numFmtId="0" fontId="63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Semanais'!$Y$9:$Y$761</c:f>
              <c:strCache>
                <c:ptCount val="75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2">
                  <c:v>23-01-2022</c:v>
                </c:pt>
              </c:strCache>
            </c:strRef>
          </c:cat>
          <c:val>
            <c:numRef>
              <c:f>'Indicadores Semanais'!$Z$9:$Z$761</c:f>
              <c:numCache>
                <c:formatCode>0.0</c:formatCode>
                <c:ptCount val="753"/>
                <c:pt idx="0">
                  <c:v>1.5565174907833725</c:v>
                </c:pt>
                <c:pt idx="1">
                  <c:v>7.7474155104075404E-2</c:v>
                </c:pt>
                <c:pt idx="2">
                  <c:v>-2.6382974577947667</c:v>
                </c:pt>
                <c:pt idx="3">
                  <c:v>-2.4709399166180104</c:v>
                </c:pt>
                <c:pt idx="4">
                  <c:v>0.67591067023092455</c:v>
                </c:pt>
                <c:pt idx="5">
                  <c:v>-8.7389088060065845E-2</c:v>
                </c:pt>
                <c:pt idx="6">
                  <c:v>-1.1038719954763712</c:v>
                </c:pt>
                <c:pt idx="7">
                  <c:v>-0.14486849610157915</c:v>
                </c:pt>
                <c:pt idx="8">
                  <c:v>2.0916722561376577</c:v>
                </c:pt>
                <c:pt idx="9">
                  <c:v>0.22815394063029215</c:v>
                </c:pt>
                <c:pt idx="10">
                  <c:v>0.9242699485017658</c:v>
                </c:pt>
                <c:pt idx="11">
                  <c:v>1.6626077847180447</c:v>
                </c:pt>
                <c:pt idx="12">
                  <c:v>1.244695412988551</c:v>
                </c:pt>
                <c:pt idx="13">
                  <c:v>-1.4757494230898338E-2</c:v>
                </c:pt>
                <c:pt idx="14">
                  <c:v>0.38506713131269521</c:v>
                </c:pt>
                <c:pt idx="15">
                  <c:v>0.604203605761783</c:v>
                </c:pt>
                <c:pt idx="16">
                  <c:v>-0.78199557527566066</c:v>
                </c:pt>
                <c:pt idx="17">
                  <c:v>-1.3335860688969017</c:v>
                </c:pt>
                <c:pt idx="18">
                  <c:v>0.65146277392079366</c:v>
                </c:pt>
                <c:pt idx="19">
                  <c:v>3.4048061615309066</c:v>
                </c:pt>
                <c:pt idx="20">
                  <c:v>0.6915873972357427</c:v>
                </c:pt>
                <c:pt idx="21">
                  <c:v>0.12407413300807768</c:v>
                </c:pt>
                <c:pt idx="22">
                  <c:v>2.2338272869117715</c:v>
                </c:pt>
                <c:pt idx="23">
                  <c:v>2.7370072252359821</c:v>
                </c:pt>
                <c:pt idx="24">
                  <c:v>2.9807253031901553</c:v>
                </c:pt>
                <c:pt idx="25">
                  <c:v>3.6530624366609006</c:v>
                </c:pt>
                <c:pt idx="26">
                  <c:v>1.7593758077956165</c:v>
                </c:pt>
                <c:pt idx="27">
                  <c:v>-0.24317991388499882</c:v>
                </c:pt>
                <c:pt idx="28">
                  <c:v>0.76005893278558334</c:v>
                </c:pt>
                <c:pt idx="29">
                  <c:v>1.8572604348179302</c:v>
                </c:pt>
                <c:pt idx="30">
                  <c:v>0.43346762567109032</c:v>
                </c:pt>
                <c:pt idx="31">
                  <c:v>0.57835269814614376</c:v>
                </c:pt>
                <c:pt idx="32">
                  <c:v>-2.4241265822143085</c:v>
                </c:pt>
                <c:pt idx="33">
                  <c:v>-1.5779376778632057</c:v>
                </c:pt>
                <c:pt idx="34">
                  <c:v>-3.8557782612319755</c:v>
                </c:pt>
                <c:pt idx="35">
                  <c:v>-4.5892415665176092</c:v>
                </c:pt>
                <c:pt idx="36">
                  <c:v>-2.3591955974296828</c:v>
                </c:pt>
                <c:pt idx="37">
                  <c:v>-2.0765200146942924</c:v>
                </c:pt>
                <c:pt idx="38">
                  <c:v>-3.4682365115404359</c:v>
                </c:pt>
                <c:pt idx="39">
                  <c:v>-2.8220107158895034</c:v>
                </c:pt>
                <c:pt idx="40">
                  <c:v>-0.1758888554021143</c:v>
                </c:pt>
                <c:pt idx="41">
                  <c:v>-2.53994150732363</c:v>
                </c:pt>
                <c:pt idx="42">
                  <c:v>2.9168008447878027</c:v>
                </c:pt>
                <c:pt idx="43">
                  <c:v>3.4982197446163239</c:v>
                </c:pt>
                <c:pt idx="44">
                  <c:v>-1.3075388718940946</c:v>
                </c:pt>
                <c:pt idx="45">
                  <c:v>-0.69309670382892019</c:v>
                </c:pt>
                <c:pt idx="46">
                  <c:v>1.3289687682753031</c:v>
                </c:pt>
                <c:pt idx="47">
                  <c:v>5.9707379301168011</c:v>
                </c:pt>
                <c:pt idx="48">
                  <c:v>0.45953406371440986</c:v>
                </c:pt>
                <c:pt idx="49">
                  <c:v>-0.24048259197337996</c:v>
                </c:pt>
                <c:pt idx="50">
                  <c:v>0.6403203366596415</c:v>
                </c:pt>
                <c:pt idx="51">
                  <c:v>-1.387633729709653</c:v>
                </c:pt>
                <c:pt idx="52">
                  <c:v>-0.68338793233732376</c:v>
                </c:pt>
                <c:pt idx="53">
                  <c:v>-2.8644269300005387</c:v>
                </c:pt>
                <c:pt idx="54">
                  <c:v>-1.6580461309842569</c:v>
                </c:pt>
                <c:pt idx="55">
                  <c:v>-2.0325763534712422</c:v>
                </c:pt>
                <c:pt idx="56">
                  <c:v>-1.048779191508572</c:v>
                </c:pt>
                <c:pt idx="57">
                  <c:v>-0.11115412968858429</c:v>
                </c:pt>
                <c:pt idx="58">
                  <c:v>-2.3908052242133544</c:v>
                </c:pt>
                <c:pt idx="59">
                  <c:v>1.118452205451129</c:v>
                </c:pt>
                <c:pt idx="60">
                  <c:v>4.1952221607982807</c:v>
                </c:pt>
                <c:pt idx="61">
                  <c:v>3.6924636522647472</c:v>
                </c:pt>
                <c:pt idx="62">
                  <c:v>2.5639510448483813</c:v>
                </c:pt>
                <c:pt idx="63">
                  <c:v>5.8706474220035432</c:v>
                </c:pt>
                <c:pt idx="64">
                  <c:v>3.7470964955149499</c:v>
                </c:pt>
                <c:pt idx="65">
                  <c:v>-0.3648366093462474</c:v>
                </c:pt>
                <c:pt idx="66">
                  <c:v>1.9778186283631785</c:v>
                </c:pt>
                <c:pt idx="67">
                  <c:v>1.109807838899294</c:v>
                </c:pt>
                <c:pt idx="68">
                  <c:v>2.0177636538788049</c:v>
                </c:pt>
                <c:pt idx="69">
                  <c:v>4.2563140216676922</c:v>
                </c:pt>
                <c:pt idx="70">
                  <c:v>3.2865494918098666</c:v>
                </c:pt>
                <c:pt idx="71">
                  <c:v>3.8675512503639844</c:v>
                </c:pt>
                <c:pt idx="72">
                  <c:v>-3.0659924792887718</c:v>
                </c:pt>
                <c:pt idx="73">
                  <c:v>1.2715008859461996</c:v>
                </c:pt>
                <c:pt idx="74">
                  <c:v>-1.9490480844161509</c:v>
                </c:pt>
                <c:pt idx="75">
                  <c:v>-3.0957104733552225</c:v>
                </c:pt>
                <c:pt idx="76">
                  <c:v>-5.3118297113303683</c:v>
                </c:pt>
                <c:pt idx="77">
                  <c:v>-13.304244572825391</c:v>
                </c:pt>
                <c:pt idx="78">
                  <c:v>-13.334235691214904</c:v>
                </c:pt>
                <c:pt idx="79">
                  <c:v>-17.823142037364416</c:v>
                </c:pt>
                <c:pt idx="80">
                  <c:v>-21.634927588426137</c:v>
                </c:pt>
                <c:pt idx="81">
                  <c:v>-18.114228016057581</c:v>
                </c:pt>
                <c:pt idx="82">
                  <c:v>-20.413478968722472</c:v>
                </c:pt>
                <c:pt idx="83">
                  <c:v>-18.075536969548704</c:v>
                </c:pt>
                <c:pt idx="84">
                  <c:v>-18.241512911311915</c:v>
                </c:pt>
                <c:pt idx="85">
                  <c:v>-17.059567395709884</c:v>
                </c:pt>
                <c:pt idx="86">
                  <c:v>-23.134548142012626</c:v>
                </c:pt>
                <c:pt idx="87">
                  <c:v>-25.129924928708071</c:v>
                </c:pt>
                <c:pt idx="88">
                  <c:v>-17.435605108706071</c:v>
                </c:pt>
                <c:pt idx="89">
                  <c:v>-13.279361944016417</c:v>
                </c:pt>
                <c:pt idx="90">
                  <c:v>-16.676418395902942</c:v>
                </c:pt>
                <c:pt idx="91">
                  <c:v>-18.811029902476825</c:v>
                </c:pt>
                <c:pt idx="92">
                  <c:v>-20.876978506063566</c:v>
                </c:pt>
                <c:pt idx="93">
                  <c:v>-23.782262988804121</c:v>
                </c:pt>
                <c:pt idx="94">
                  <c:v>-24.591607462128096</c:v>
                </c:pt>
                <c:pt idx="95">
                  <c:v>-23.489780661763469</c:v>
                </c:pt>
                <c:pt idx="96">
                  <c:v>-22.830444980264517</c:v>
                </c:pt>
                <c:pt idx="97">
                  <c:v>-25.384894686472457</c:v>
                </c:pt>
                <c:pt idx="98">
                  <c:v>-26.294153392311564</c:v>
                </c:pt>
                <c:pt idx="99">
                  <c:v>-26.092259675058749</c:v>
                </c:pt>
                <c:pt idx="100">
                  <c:v>-25.525137726306546</c:v>
                </c:pt>
                <c:pt idx="101">
                  <c:v>-26.403690410158916</c:v>
                </c:pt>
                <c:pt idx="102">
                  <c:v>-21.415437837298569</c:v>
                </c:pt>
                <c:pt idx="103">
                  <c:v>-21.345748620966042</c:v>
                </c:pt>
                <c:pt idx="104">
                  <c:v>-22.49700203793639</c:v>
                </c:pt>
                <c:pt idx="105">
                  <c:v>-21.49614404227615</c:v>
                </c:pt>
                <c:pt idx="106">
                  <c:v>-21.116507332589087</c:v>
                </c:pt>
                <c:pt idx="107">
                  <c:v>-22.650622667250659</c:v>
                </c:pt>
                <c:pt idx="108">
                  <c:v>-28.525468436181669</c:v>
                </c:pt>
                <c:pt idx="109">
                  <c:v>-20.02517005225333</c:v>
                </c:pt>
                <c:pt idx="110">
                  <c:v>-19.341008693648973</c:v>
                </c:pt>
                <c:pt idx="111">
                  <c:v>-21.021265010977245</c:v>
                </c:pt>
                <c:pt idx="112">
                  <c:v>-18.690901040345707</c:v>
                </c:pt>
                <c:pt idx="113">
                  <c:v>-21.17480218476399</c:v>
                </c:pt>
                <c:pt idx="114">
                  <c:v>-26.821604630391739</c:v>
                </c:pt>
                <c:pt idx="115">
                  <c:v>-22.203395715768949</c:v>
                </c:pt>
                <c:pt idx="116">
                  <c:v>-19.114522007633376</c:v>
                </c:pt>
                <c:pt idx="117">
                  <c:v>-17.404336936481549</c:v>
                </c:pt>
                <c:pt idx="118">
                  <c:v>-16.82867539458589</c:v>
                </c:pt>
                <c:pt idx="119">
                  <c:v>-19.335956574730893</c:v>
                </c:pt>
                <c:pt idx="120">
                  <c:v>-25.684643605124791</c:v>
                </c:pt>
                <c:pt idx="121">
                  <c:v>-25.015238096996207</c:v>
                </c:pt>
                <c:pt idx="122">
                  <c:v>-28.008797590214478</c:v>
                </c:pt>
                <c:pt idx="123">
                  <c:v>-17.865097355790155</c:v>
                </c:pt>
                <c:pt idx="124">
                  <c:v>-21.429580391021453</c:v>
                </c:pt>
                <c:pt idx="125">
                  <c:v>-19.512187577702996</c:v>
                </c:pt>
                <c:pt idx="126">
                  <c:v>-22.477095615272646</c:v>
                </c:pt>
                <c:pt idx="127">
                  <c:v>-20.826339820253523</c:v>
                </c:pt>
                <c:pt idx="128">
                  <c:v>-24.503427088406127</c:v>
                </c:pt>
                <c:pt idx="129">
                  <c:v>-27.531954532705853</c:v>
                </c:pt>
                <c:pt idx="130">
                  <c:v>-22.214436052209493</c:v>
                </c:pt>
                <c:pt idx="131">
                  <c:v>-21.128216421170571</c:v>
                </c:pt>
                <c:pt idx="132">
                  <c:v>-20.958415948156897</c:v>
                </c:pt>
                <c:pt idx="133">
                  <c:v>-20.808189187221217</c:v>
                </c:pt>
                <c:pt idx="134">
                  <c:v>-15.985539890907337</c:v>
                </c:pt>
                <c:pt idx="135">
                  <c:v>-24.20712166085098</c:v>
                </c:pt>
                <c:pt idx="136">
                  <c:v>-26.681501850406541</c:v>
                </c:pt>
                <c:pt idx="137">
                  <c:v>-22.178339591752881</c:v>
                </c:pt>
                <c:pt idx="138">
                  <c:v>-20.061910662256423</c:v>
                </c:pt>
                <c:pt idx="139">
                  <c:v>-17.734630205632683</c:v>
                </c:pt>
                <c:pt idx="140">
                  <c:v>-18.226538053712815</c:v>
                </c:pt>
                <c:pt idx="141">
                  <c:v>-17.350291463375868</c:v>
                </c:pt>
                <c:pt idx="142">
                  <c:v>-22.461384086078752</c:v>
                </c:pt>
                <c:pt idx="143">
                  <c:v>-23.676292579161462</c:v>
                </c:pt>
                <c:pt idx="144">
                  <c:v>-20.047264610128387</c:v>
                </c:pt>
                <c:pt idx="145">
                  <c:v>-16.765839544836524</c:v>
                </c:pt>
                <c:pt idx="146">
                  <c:v>-18.436603995493414</c:v>
                </c:pt>
                <c:pt idx="147">
                  <c:v>-17.784648739007451</c:v>
                </c:pt>
                <c:pt idx="148">
                  <c:v>-16.783188130529233</c:v>
                </c:pt>
                <c:pt idx="149">
                  <c:v>-20.358881858086349</c:v>
                </c:pt>
                <c:pt idx="150">
                  <c:v>-23.673715249616535</c:v>
                </c:pt>
                <c:pt idx="151">
                  <c:v>-20.158969932280904</c:v>
                </c:pt>
                <c:pt idx="152">
                  <c:v>-19.073750849206149</c:v>
                </c:pt>
                <c:pt idx="153">
                  <c:v>-17.998529233487801</c:v>
                </c:pt>
                <c:pt idx="154">
                  <c:v>-16.670043691417302</c:v>
                </c:pt>
                <c:pt idx="155">
                  <c:v>-14.245646255703637</c:v>
                </c:pt>
                <c:pt idx="156">
                  <c:v>-18.868634210088167</c:v>
                </c:pt>
                <c:pt idx="157">
                  <c:v>-19.186863899180466</c:v>
                </c:pt>
                <c:pt idx="158">
                  <c:v>-14.772587805815402</c:v>
                </c:pt>
                <c:pt idx="159">
                  <c:v>-10.963228305726595</c:v>
                </c:pt>
                <c:pt idx="160">
                  <c:v>-10.645964590113261</c:v>
                </c:pt>
                <c:pt idx="161">
                  <c:v>-25.122736880572923</c:v>
                </c:pt>
                <c:pt idx="162">
                  <c:v>-19.433525296892483</c:v>
                </c:pt>
                <c:pt idx="163">
                  <c:v>-16.310286748820118</c:v>
                </c:pt>
                <c:pt idx="164">
                  <c:v>-19.141717488655509</c:v>
                </c:pt>
                <c:pt idx="165">
                  <c:v>-11.794394546507215</c:v>
                </c:pt>
                <c:pt idx="166">
                  <c:v>-13.057573201289603</c:v>
                </c:pt>
                <c:pt idx="167">
                  <c:v>-14.418894784301701</c:v>
                </c:pt>
                <c:pt idx="168">
                  <c:v>-13.54961333203898</c:v>
                </c:pt>
                <c:pt idx="169">
                  <c:v>-10.643101234605336</c:v>
                </c:pt>
                <c:pt idx="170">
                  <c:v>-9.5759716035449713</c:v>
                </c:pt>
                <c:pt idx="171">
                  <c:v>-14.231732399470509</c:v>
                </c:pt>
                <c:pt idx="172">
                  <c:v>-13.756385802923932</c:v>
                </c:pt>
                <c:pt idx="173">
                  <c:v>-15.128438131168281</c:v>
                </c:pt>
                <c:pt idx="174">
                  <c:v>-11.324337632685721</c:v>
                </c:pt>
                <c:pt idx="175">
                  <c:v>-12.651178297669688</c:v>
                </c:pt>
                <c:pt idx="176">
                  <c:v>-12.480151265787788</c:v>
                </c:pt>
                <c:pt idx="177">
                  <c:v>-17.408312148127216</c:v>
                </c:pt>
                <c:pt idx="178">
                  <c:v>-18.250691169261628</c:v>
                </c:pt>
                <c:pt idx="179">
                  <c:v>-14.466277682922737</c:v>
                </c:pt>
                <c:pt idx="180">
                  <c:v>-14.242463674422225</c:v>
                </c:pt>
                <c:pt idx="181">
                  <c:v>-12.116365713152595</c:v>
                </c:pt>
                <c:pt idx="182">
                  <c:v>-12.58516732800971</c:v>
                </c:pt>
                <c:pt idx="183">
                  <c:v>-10.136011959840296</c:v>
                </c:pt>
                <c:pt idx="184">
                  <c:v>-14.176836624500508</c:v>
                </c:pt>
                <c:pt idx="185">
                  <c:v>-14.766421739747964</c:v>
                </c:pt>
                <c:pt idx="186">
                  <c:v>-9.1614728843134188</c:v>
                </c:pt>
                <c:pt idx="187">
                  <c:v>-8.8382346972280228</c:v>
                </c:pt>
                <c:pt idx="188">
                  <c:v>-8.2171089986265926</c:v>
                </c:pt>
                <c:pt idx="189">
                  <c:v>-9.7896685187027543</c:v>
                </c:pt>
                <c:pt idx="190">
                  <c:v>-9.8481859733139565</c:v>
                </c:pt>
                <c:pt idx="191">
                  <c:v>-12.98067747544726</c:v>
                </c:pt>
                <c:pt idx="192">
                  <c:v>-14.88301848954915</c:v>
                </c:pt>
                <c:pt idx="193">
                  <c:v>-9.0851415132683755</c:v>
                </c:pt>
                <c:pt idx="194">
                  <c:v>-7.4086440934523994</c:v>
                </c:pt>
                <c:pt idx="195">
                  <c:v>-7.8073897550886402</c:v>
                </c:pt>
                <c:pt idx="196">
                  <c:v>-7.6749927615824003</c:v>
                </c:pt>
                <c:pt idx="197">
                  <c:v>-5.6677208407581663</c:v>
                </c:pt>
                <c:pt idx="198">
                  <c:v>-9.485566356803993</c:v>
                </c:pt>
                <c:pt idx="199">
                  <c:v>-12.530010736016362</c:v>
                </c:pt>
                <c:pt idx="200">
                  <c:v>-7.4991238177366144</c:v>
                </c:pt>
                <c:pt idx="201">
                  <c:v>-6.4861022094758294</c:v>
                </c:pt>
                <c:pt idx="202">
                  <c:v>-8.8000403511481657</c:v>
                </c:pt>
                <c:pt idx="203">
                  <c:v>-7.7542285362280721</c:v>
                </c:pt>
                <c:pt idx="204">
                  <c:v>-8.2927879427703139</c:v>
                </c:pt>
                <c:pt idx="205">
                  <c:v>-10.597557953817576</c:v>
                </c:pt>
                <c:pt idx="206">
                  <c:v>-12.021824627447463</c:v>
                </c:pt>
                <c:pt idx="207">
                  <c:v>-6.9783031896862582</c:v>
                </c:pt>
                <c:pt idx="208">
                  <c:v>-7.3573041384530864</c:v>
                </c:pt>
                <c:pt idx="209">
                  <c:v>-6.9105083984220279</c:v>
                </c:pt>
                <c:pt idx="210">
                  <c:v>-5.8529549879868306</c:v>
                </c:pt>
                <c:pt idx="211">
                  <c:v>-8.0839060442339434</c:v>
                </c:pt>
                <c:pt idx="212">
                  <c:v>-8.6315578470391507</c:v>
                </c:pt>
                <c:pt idx="213">
                  <c:v>-10.572369545218146</c:v>
                </c:pt>
                <c:pt idx="214">
                  <c:v>-7.4426206980655358</c:v>
                </c:pt>
                <c:pt idx="215">
                  <c:v>-8.4207903281839478</c:v>
                </c:pt>
                <c:pt idx="216">
                  <c:v>-6.279547593667246</c:v>
                </c:pt>
                <c:pt idx="217">
                  <c:v>-6.5206064887589745</c:v>
                </c:pt>
                <c:pt idx="218">
                  <c:v>-8.5229470611861462</c:v>
                </c:pt>
                <c:pt idx="219">
                  <c:v>-10.085634584119418</c:v>
                </c:pt>
                <c:pt idx="220">
                  <c:v>-9.9754060820505934</c:v>
                </c:pt>
                <c:pt idx="221">
                  <c:v>-7.5252243597095543</c:v>
                </c:pt>
                <c:pt idx="222">
                  <c:v>-8.0611329202201123</c:v>
                </c:pt>
                <c:pt idx="223">
                  <c:v>-3.6356556073047388</c:v>
                </c:pt>
                <c:pt idx="224">
                  <c:v>-2.5632333105447911</c:v>
                </c:pt>
                <c:pt idx="225">
                  <c:v>-4.5875403835882027</c:v>
                </c:pt>
                <c:pt idx="226">
                  <c:v>-7.8283398748981501</c:v>
                </c:pt>
                <c:pt idx="227">
                  <c:v>1.8048526012085753</c:v>
                </c:pt>
                <c:pt idx="228">
                  <c:v>-4.3121395742470057</c:v>
                </c:pt>
                <c:pt idx="229">
                  <c:v>-8.7130988579265871</c:v>
                </c:pt>
                <c:pt idx="230">
                  <c:v>-4.62102984568841</c:v>
                </c:pt>
                <c:pt idx="231">
                  <c:v>-3.5778893794611428</c:v>
                </c:pt>
                <c:pt idx="232">
                  <c:v>-6.9489792589758981</c:v>
                </c:pt>
                <c:pt idx="233">
                  <c:v>-5.8243596152691568</c:v>
                </c:pt>
                <c:pt idx="234">
                  <c:v>-4.5071031507691188</c:v>
                </c:pt>
                <c:pt idx="235">
                  <c:v>-6.6845015047743317</c:v>
                </c:pt>
                <c:pt idx="236">
                  <c:v>-6.2414781153812404</c:v>
                </c:pt>
                <c:pt idx="237">
                  <c:v>-3.7978176606636782</c:v>
                </c:pt>
                <c:pt idx="238">
                  <c:v>-3.6766396549465892</c:v>
                </c:pt>
                <c:pt idx="239">
                  <c:v>-5.2732276641633522</c:v>
                </c:pt>
                <c:pt idx="240">
                  <c:v>-4.1334992330514799</c:v>
                </c:pt>
                <c:pt idx="241">
                  <c:v>-5.2344233958302366</c:v>
                </c:pt>
                <c:pt idx="242">
                  <c:v>-5.4697866183364612</c:v>
                </c:pt>
                <c:pt idx="243">
                  <c:v>-7.2824272587439776</c:v>
                </c:pt>
                <c:pt idx="244">
                  <c:v>-4.9891826389884599</c:v>
                </c:pt>
                <c:pt idx="245">
                  <c:v>-5.4660076982251518</c:v>
                </c:pt>
                <c:pt idx="246">
                  <c:v>-2.7494422791670159</c:v>
                </c:pt>
                <c:pt idx="247">
                  <c:v>-5.9136731884194669</c:v>
                </c:pt>
                <c:pt idx="248">
                  <c:v>-4.9145806180947167</c:v>
                </c:pt>
                <c:pt idx="249">
                  <c:v>-2.5842043860171811</c:v>
                </c:pt>
                <c:pt idx="250">
                  <c:v>-3.1964539255221309</c:v>
                </c:pt>
                <c:pt idx="251">
                  <c:v>-4.0342638811391387</c:v>
                </c:pt>
                <c:pt idx="252">
                  <c:v>-4.6406277978645356</c:v>
                </c:pt>
                <c:pt idx="253">
                  <c:v>-4.9183292680019282</c:v>
                </c:pt>
                <c:pt idx="254">
                  <c:v>-4.9724179382559495</c:v>
                </c:pt>
                <c:pt idx="255">
                  <c:v>-4.9594022432094995</c:v>
                </c:pt>
                <c:pt idx="256">
                  <c:v>-4.3921353710631097</c:v>
                </c:pt>
                <c:pt idx="257">
                  <c:v>-4.8632371093797868</c:v>
                </c:pt>
                <c:pt idx="258">
                  <c:v>-4.1724669120105373</c:v>
                </c:pt>
                <c:pt idx="259">
                  <c:v>-2.5007615143495556</c:v>
                </c:pt>
                <c:pt idx="260">
                  <c:v>-2.1920512578558959</c:v>
                </c:pt>
                <c:pt idx="261">
                  <c:v>-3.0583531066775076</c:v>
                </c:pt>
                <c:pt idx="262">
                  <c:v>-5.8262021069138719</c:v>
                </c:pt>
                <c:pt idx="263">
                  <c:v>-2.5652041586589052</c:v>
                </c:pt>
                <c:pt idx="264">
                  <c:v>-2.4121880582423416</c:v>
                </c:pt>
                <c:pt idx="265">
                  <c:v>-1.6916673304573078</c:v>
                </c:pt>
                <c:pt idx="266">
                  <c:v>-4.0168730432722439</c:v>
                </c:pt>
                <c:pt idx="267">
                  <c:v>-1.8272365799571408</c:v>
                </c:pt>
                <c:pt idx="268">
                  <c:v>-3.5438301770270852</c:v>
                </c:pt>
                <c:pt idx="269">
                  <c:v>-6.4976087197750507</c:v>
                </c:pt>
                <c:pt idx="270">
                  <c:v>-6.4279622145197726</c:v>
                </c:pt>
                <c:pt idx="271">
                  <c:v>-7.3649402290797736</c:v>
                </c:pt>
                <c:pt idx="272">
                  <c:v>-4.7497882250287908</c:v>
                </c:pt>
                <c:pt idx="273">
                  <c:v>-7.5882636922978595</c:v>
                </c:pt>
                <c:pt idx="274">
                  <c:v>-5.0441819254639988</c:v>
                </c:pt>
                <c:pt idx="275">
                  <c:v>-4.0774306837783607</c:v>
                </c:pt>
                <c:pt idx="276">
                  <c:v>-7.1976351957981306</c:v>
                </c:pt>
                <c:pt idx="277">
                  <c:v>-4.4726158128912754</c:v>
                </c:pt>
                <c:pt idx="278">
                  <c:v>-7.0003747847401838</c:v>
                </c:pt>
                <c:pt idx="279">
                  <c:v>-4.5054926696853048</c:v>
                </c:pt>
                <c:pt idx="280">
                  <c:v>-5.1053842236440046</c:v>
                </c:pt>
                <c:pt idx="281">
                  <c:v>-6.2322842148621573</c:v>
                </c:pt>
                <c:pt idx="282">
                  <c:v>-4.247269592623212</c:v>
                </c:pt>
                <c:pt idx="283">
                  <c:v>-6.9119473754407794</c:v>
                </c:pt>
                <c:pt idx="284">
                  <c:v>-7.15245395597859</c:v>
                </c:pt>
                <c:pt idx="285">
                  <c:v>-8.3944058134471451</c:v>
                </c:pt>
                <c:pt idx="286">
                  <c:v>-5.6268219198773819</c:v>
                </c:pt>
                <c:pt idx="287">
                  <c:v>-5.8628788255374449</c:v>
                </c:pt>
                <c:pt idx="288">
                  <c:v>-4.2578540753565468</c:v>
                </c:pt>
                <c:pt idx="289">
                  <c:v>-5.6182479288694616</c:v>
                </c:pt>
                <c:pt idx="290">
                  <c:v>-6.9008360277056306</c:v>
                </c:pt>
                <c:pt idx="291">
                  <c:v>-8.0993907519448101</c:v>
                </c:pt>
                <c:pt idx="292">
                  <c:v>-8.921713578300313</c:v>
                </c:pt>
                <c:pt idx="293">
                  <c:v>-6.8877577212342533</c:v>
                </c:pt>
                <c:pt idx="294">
                  <c:v>-7.8052564065848618</c:v>
                </c:pt>
                <c:pt idx="295">
                  <c:v>-5.9081682196139251</c:v>
                </c:pt>
                <c:pt idx="296">
                  <c:v>-6.6812634884188427</c:v>
                </c:pt>
                <c:pt idx="297">
                  <c:v>-4.3282285426872642</c:v>
                </c:pt>
                <c:pt idx="298">
                  <c:v>-7.2055209316946724</c:v>
                </c:pt>
                <c:pt idx="299">
                  <c:v>-6.9076908484946342</c:v>
                </c:pt>
                <c:pt idx="300">
                  <c:v>-4.4156130036349293</c:v>
                </c:pt>
                <c:pt idx="301">
                  <c:v>-4.7060873826575111</c:v>
                </c:pt>
                <c:pt idx="302">
                  <c:v>-5.8812146810109915</c:v>
                </c:pt>
                <c:pt idx="303">
                  <c:v>-9.7300950087273783</c:v>
                </c:pt>
                <c:pt idx="304">
                  <c:v>-9.240720819458982</c:v>
                </c:pt>
                <c:pt idx="305">
                  <c:v>-3.8463133939980452</c:v>
                </c:pt>
                <c:pt idx="306">
                  <c:v>-5.022120437403359</c:v>
                </c:pt>
                <c:pt idx="307">
                  <c:v>-5.2894802424949852</c:v>
                </c:pt>
                <c:pt idx="308">
                  <c:v>-2.5159010112497118</c:v>
                </c:pt>
                <c:pt idx="309">
                  <c:v>-2.3584365812636356</c:v>
                </c:pt>
                <c:pt idx="310">
                  <c:v>-4.2632006736584529</c:v>
                </c:pt>
                <c:pt idx="311">
                  <c:v>-7.1977728756385355</c:v>
                </c:pt>
                <c:pt idx="312">
                  <c:v>-8.0259851196503789</c:v>
                </c:pt>
                <c:pt idx="313">
                  <c:v>-7.7817623143694643</c:v>
                </c:pt>
                <c:pt idx="314">
                  <c:v>-7.4464604704495816</c:v>
                </c:pt>
                <c:pt idx="315">
                  <c:v>-6.4175926522401445</c:v>
                </c:pt>
                <c:pt idx="316">
                  <c:v>-3.7142294192442016</c:v>
                </c:pt>
                <c:pt idx="317">
                  <c:v>-12.562705982087838</c:v>
                </c:pt>
                <c:pt idx="318">
                  <c:v>-15.829012046901303</c:v>
                </c:pt>
                <c:pt idx="319">
                  <c:v>-8.0381370461016424</c:v>
                </c:pt>
                <c:pt idx="320">
                  <c:v>-10.329734216468214</c:v>
                </c:pt>
                <c:pt idx="321">
                  <c:v>-8.3877791559035462</c:v>
                </c:pt>
                <c:pt idx="322">
                  <c:v>-10.125254700058395</c:v>
                </c:pt>
                <c:pt idx="323">
                  <c:v>-9.1429612040008585</c:v>
                </c:pt>
                <c:pt idx="324">
                  <c:v>-16.089413954345613</c:v>
                </c:pt>
                <c:pt idx="325">
                  <c:v>-16.028519593361295</c:v>
                </c:pt>
                <c:pt idx="326">
                  <c:v>-10.001033541961831</c:v>
                </c:pt>
                <c:pt idx="327">
                  <c:v>-9.5465051635062181</c:v>
                </c:pt>
                <c:pt idx="328">
                  <c:v>-4.1937305161593557</c:v>
                </c:pt>
                <c:pt idx="329">
                  <c:v>-3.0021433055831199</c:v>
                </c:pt>
                <c:pt idx="330">
                  <c:v>0.69322442778379578</c:v>
                </c:pt>
                <c:pt idx="331">
                  <c:v>-10.02249873636951</c:v>
                </c:pt>
                <c:pt idx="332">
                  <c:v>-14.954148638881053</c:v>
                </c:pt>
                <c:pt idx="333">
                  <c:v>-13.939398705107903</c:v>
                </c:pt>
                <c:pt idx="334">
                  <c:v>-13.870897067985275</c:v>
                </c:pt>
                <c:pt idx="335">
                  <c:v>-5.7713585989415375</c:v>
                </c:pt>
                <c:pt idx="336">
                  <c:v>-3.6941526568009735</c:v>
                </c:pt>
                <c:pt idx="337">
                  <c:v>-2.3580270685114502</c:v>
                </c:pt>
                <c:pt idx="338">
                  <c:v>-7.5970571182136233</c:v>
                </c:pt>
                <c:pt idx="339">
                  <c:v>-9.7707313091522963</c:v>
                </c:pt>
                <c:pt idx="340">
                  <c:v>-11.318332778002276</c:v>
                </c:pt>
                <c:pt idx="341">
                  <c:v>-12.362516891084464</c:v>
                </c:pt>
                <c:pt idx="342">
                  <c:v>-2.7577007745808295</c:v>
                </c:pt>
                <c:pt idx="343">
                  <c:v>-4.5558123005255986</c:v>
                </c:pt>
                <c:pt idx="344">
                  <c:v>-5.1538432408057453</c:v>
                </c:pt>
                <c:pt idx="345">
                  <c:v>-9.810016686599571</c:v>
                </c:pt>
                <c:pt idx="346">
                  <c:v>-9.3912835909079675</c:v>
                </c:pt>
                <c:pt idx="347">
                  <c:v>-3.8247546180794298</c:v>
                </c:pt>
                <c:pt idx="348">
                  <c:v>-3.0409419916374256</c:v>
                </c:pt>
                <c:pt idx="349">
                  <c:v>-4.1598443786108232</c:v>
                </c:pt>
                <c:pt idx="350">
                  <c:v>-2.4554607381729157</c:v>
                </c:pt>
                <c:pt idx="351">
                  <c:v>-1.2999577666168092</c:v>
                </c:pt>
                <c:pt idx="352">
                  <c:v>-3.0614079296139449</c:v>
                </c:pt>
                <c:pt idx="353">
                  <c:v>-5.0981008612432106</c:v>
                </c:pt>
                <c:pt idx="354">
                  <c:v>-6.5535507968284001E-3</c:v>
                </c:pt>
                <c:pt idx="355">
                  <c:v>-0.2905027312819175</c:v>
                </c:pt>
                <c:pt idx="356">
                  <c:v>1.5852805505427057</c:v>
                </c:pt>
                <c:pt idx="357">
                  <c:v>-0.92826029282420985</c:v>
                </c:pt>
                <c:pt idx="358">
                  <c:v>-6.293574717943593</c:v>
                </c:pt>
                <c:pt idx="359">
                  <c:v>0.18073470416857429</c:v>
                </c:pt>
                <c:pt idx="360">
                  <c:v>3.1847245188561253</c:v>
                </c:pt>
                <c:pt idx="361">
                  <c:v>-3.040745022436024</c:v>
                </c:pt>
                <c:pt idx="362">
                  <c:v>0.84690438780326049</c:v>
                </c:pt>
                <c:pt idx="363">
                  <c:v>1.1015054702240019</c:v>
                </c:pt>
                <c:pt idx="364">
                  <c:v>-2.1112321428270464</c:v>
                </c:pt>
                <c:pt idx="365">
                  <c:v>-15.170149892296527</c:v>
                </c:pt>
                <c:pt idx="366">
                  <c:v>-11.689998197109059</c:v>
                </c:pt>
                <c:pt idx="367">
                  <c:v>-8.7418925562309227</c:v>
                </c:pt>
                <c:pt idx="368">
                  <c:v>-2.152660909938759</c:v>
                </c:pt>
                <c:pt idx="369">
                  <c:v>-3.8846674643989525</c:v>
                </c:pt>
                <c:pt idx="370">
                  <c:v>-3.8909004468805977</c:v>
                </c:pt>
                <c:pt idx="371">
                  <c:v>-5.3613656258964593</c:v>
                </c:pt>
                <c:pt idx="372">
                  <c:v>-1.2054681999256269</c:v>
                </c:pt>
                <c:pt idx="373">
                  <c:v>-7.4846676541671888</c:v>
                </c:pt>
                <c:pt idx="374">
                  <c:v>-9.8945965724639677</c:v>
                </c:pt>
                <c:pt idx="375">
                  <c:v>-1.8627800514531228</c:v>
                </c:pt>
                <c:pt idx="376">
                  <c:v>-2.3017879068530158</c:v>
                </c:pt>
                <c:pt idx="377">
                  <c:v>-0.4273251933466129</c:v>
                </c:pt>
                <c:pt idx="378">
                  <c:v>0.20978536796606972</c:v>
                </c:pt>
                <c:pt idx="379">
                  <c:v>-7.4835393550038161</c:v>
                </c:pt>
                <c:pt idx="380">
                  <c:v>-11.013750278186423</c:v>
                </c:pt>
                <c:pt idx="381">
                  <c:v>-11.065621568773157</c:v>
                </c:pt>
                <c:pt idx="382">
                  <c:v>-7.0434435175704184</c:v>
                </c:pt>
                <c:pt idx="383">
                  <c:v>-10.656290786788704</c:v>
                </c:pt>
                <c:pt idx="384">
                  <c:v>-10.892682514725193</c:v>
                </c:pt>
                <c:pt idx="385">
                  <c:v>-11.257763245817047</c:v>
                </c:pt>
                <c:pt idx="386">
                  <c:v>-9.6559352004984937</c:v>
                </c:pt>
                <c:pt idx="387">
                  <c:v>-13.680063305990439</c:v>
                </c:pt>
                <c:pt idx="388">
                  <c:v>-14.364780148949126</c:v>
                </c:pt>
                <c:pt idx="389">
                  <c:v>-7.2575538579321579</c:v>
                </c:pt>
                <c:pt idx="390">
                  <c:v>-12.567077151940234</c:v>
                </c:pt>
                <c:pt idx="391">
                  <c:v>-8.2201779559429831</c:v>
                </c:pt>
                <c:pt idx="392">
                  <c:v>-7.1900413590049981</c:v>
                </c:pt>
                <c:pt idx="393">
                  <c:v>-8.7461729698353334</c:v>
                </c:pt>
                <c:pt idx="394">
                  <c:v>-13.026536671456883</c:v>
                </c:pt>
                <c:pt idx="395">
                  <c:v>-17.294494928718841</c:v>
                </c:pt>
                <c:pt idx="396">
                  <c:v>-7.507653251505725</c:v>
                </c:pt>
                <c:pt idx="397">
                  <c:v>-8.9656486376123397</c:v>
                </c:pt>
                <c:pt idx="398">
                  <c:v>-9.8815363184616132</c:v>
                </c:pt>
                <c:pt idx="399">
                  <c:v>-8.3275613948075904</c:v>
                </c:pt>
                <c:pt idx="400">
                  <c:v>-6.0752981183830705</c:v>
                </c:pt>
                <c:pt idx="401">
                  <c:v>-10.448653567502431</c:v>
                </c:pt>
                <c:pt idx="402">
                  <c:v>-8.2190016768919882</c:v>
                </c:pt>
                <c:pt idx="403">
                  <c:v>-6.0700289702529711</c:v>
                </c:pt>
                <c:pt idx="404">
                  <c:v>-7.2117456583182733</c:v>
                </c:pt>
                <c:pt idx="405">
                  <c:v>-7.5485409239005534</c:v>
                </c:pt>
                <c:pt idx="406">
                  <c:v>-7.5859234545098921</c:v>
                </c:pt>
                <c:pt idx="407">
                  <c:v>-6.4848465910890534</c:v>
                </c:pt>
                <c:pt idx="408">
                  <c:v>-11.298376195014079</c:v>
                </c:pt>
                <c:pt idx="409">
                  <c:v>-15.368982450935826</c:v>
                </c:pt>
                <c:pt idx="410">
                  <c:v>-5.9439609617373073</c:v>
                </c:pt>
                <c:pt idx="411">
                  <c:v>-2.19992642386562</c:v>
                </c:pt>
                <c:pt idx="412">
                  <c:v>-9.9461127394266597</c:v>
                </c:pt>
                <c:pt idx="413">
                  <c:v>-6.4785422839428186</c:v>
                </c:pt>
                <c:pt idx="414">
                  <c:v>-6.6608912053581921</c:v>
                </c:pt>
                <c:pt idx="415">
                  <c:v>-6.7994827032072038</c:v>
                </c:pt>
                <c:pt idx="416">
                  <c:v>-11.200005383585276</c:v>
                </c:pt>
                <c:pt idx="417">
                  <c:v>-2.7888793766358662</c:v>
                </c:pt>
                <c:pt idx="418">
                  <c:v>-2.9733028005011191</c:v>
                </c:pt>
                <c:pt idx="419">
                  <c:v>-4.1446470238801885</c:v>
                </c:pt>
                <c:pt idx="420">
                  <c:v>-1.9704323075862429</c:v>
                </c:pt>
                <c:pt idx="421">
                  <c:v>-1.772763634375975</c:v>
                </c:pt>
                <c:pt idx="422">
                  <c:v>-6.9941763350274799</c:v>
                </c:pt>
                <c:pt idx="423">
                  <c:v>-14.079852466698389</c:v>
                </c:pt>
                <c:pt idx="424">
                  <c:v>-7.7063018248867561</c:v>
                </c:pt>
                <c:pt idx="425">
                  <c:v>-8.3364748985790413</c:v>
                </c:pt>
                <c:pt idx="426">
                  <c:v>-9.9440235044480918</c:v>
                </c:pt>
                <c:pt idx="427">
                  <c:v>-8.882601671656607</c:v>
                </c:pt>
                <c:pt idx="428">
                  <c:v>-8.2018918736445503</c:v>
                </c:pt>
                <c:pt idx="429">
                  <c:v>-13.339281226464671</c:v>
                </c:pt>
                <c:pt idx="430">
                  <c:v>-16.748766057169291</c:v>
                </c:pt>
                <c:pt idx="431">
                  <c:v>-10.325877786581236</c:v>
                </c:pt>
                <c:pt idx="432">
                  <c:v>-8.9966784319615538</c:v>
                </c:pt>
                <c:pt idx="433">
                  <c:v>-9.6446793889007161</c:v>
                </c:pt>
                <c:pt idx="434">
                  <c:v>-10.818265545709757</c:v>
                </c:pt>
                <c:pt idx="435">
                  <c:v>-11.630674324406632</c:v>
                </c:pt>
                <c:pt idx="436">
                  <c:v>-10.693817432075987</c:v>
                </c:pt>
                <c:pt idx="437">
                  <c:v>-13.922938019167132</c:v>
                </c:pt>
                <c:pt idx="438">
                  <c:v>-7.2718174006821679</c:v>
                </c:pt>
                <c:pt idx="439">
                  <c:v>-6.2232277314013063</c:v>
                </c:pt>
                <c:pt idx="440">
                  <c:v>-4.088074223179694</c:v>
                </c:pt>
                <c:pt idx="441">
                  <c:v>-2.8338724060669191</c:v>
                </c:pt>
                <c:pt idx="442">
                  <c:v>9.0555305833812145</c:v>
                </c:pt>
                <c:pt idx="443">
                  <c:v>7.3766580430443938</c:v>
                </c:pt>
                <c:pt idx="444">
                  <c:v>9.1501278779533433</c:v>
                </c:pt>
                <c:pt idx="445">
                  <c:v>12.753972213003889</c:v>
                </c:pt>
                <c:pt idx="446">
                  <c:v>18.926694309237647</c:v>
                </c:pt>
                <c:pt idx="447">
                  <c:v>27.306633103516106</c:v>
                </c:pt>
                <c:pt idx="448">
                  <c:v>22.776706567883508</c:v>
                </c:pt>
                <c:pt idx="449">
                  <c:v>22.695867960228881</c:v>
                </c:pt>
                <c:pt idx="450">
                  <c:v>13.093652288024785</c:v>
                </c:pt>
                <c:pt idx="451">
                  <c:v>19.628741746170817</c:v>
                </c:pt>
                <c:pt idx="452">
                  <c:v>22.275075094460625</c:v>
                </c:pt>
                <c:pt idx="453">
                  <c:v>23.220810016874495</c:v>
                </c:pt>
                <c:pt idx="454">
                  <c:v>8.3412114889871365</c:v>
                </c:pt>
                <c:pt idx="455">
                  <c:v>17.328815110565657</c:v>
                </c:pt>
                <c:pt idx="456">
                  <c:v>14.502405329652797</c:v>
                </c:pt>
                <c:pt idx="457">
                  <c:v>17.533663840709671</c:v>
                </c:pt>
                <c:pt idx="458">
                  <c:v>16.897674198801262</c:v>
                </c:pt>
                <c:pt idx="459">
                  <c:v>17.876869474752546</c:v>
                </c:pt>
                <c:pt idx="460">
                  <c:v>25.457280303199603</c:v>
                </c:pt>
                <c:pt idx="461">
                  <c:v>21.098087518669523</c:v>
                </c:pt>
                <c:pt idx="462">
                  <c:v>32.871940873040849</c:v>
                </c:pt>
                <c:pt idx="463">
                  <c:v>31.159851427332732</c:v>
                </c:pt>
                <c:pt idx="464">
                  <c:v>31.91979007397051</c:v>
                </c:pt>
                <c:pt idx="465">
                  <c:v>21.120151578364798</c:v>
                </c:pt>
                <c:pt idx="466">
                  <c:v>29.885547226805087</c:v>
                </c:pt>
                <c:pt idx="467">
                  <c:v>34.290293671051373</c:v>
                </c:pt>
                <c:pt idx="468">
                  <c:v>20.666717329602967</c:v>
                </c:pt>
                <c:pt idx="469">
                  <c:v>27.842416723856836</c:v>
                </c:pt>
                <c:pt idx="470">
                  <c:v>19.483692649826658</c:v>
                </c:pt>
                <c:pt idx="471">
                  <c:v>18.981829610014209</c:v>
                </c:pt>
                <c:pt idx="472">
                  <c:v>18.781571242543677</c:v>
                </c:pt>
                <c:pt idx="473">
                  <c:v>23.531419508694015</c:v>
                </c:pt>
                <c:pt idx="474">
                  <c:v>21.437815853145743</c:v>
                </c:pt>
                <c:pt idx="475">
                  <c:v>17.923731266730002</c:v>
                </c:pt>
                <c:pt idx="476">
                  <c:v>30.243430407155763</c:v>
                </c:pt>
                <c:pt idx="477">
                  <c:v>21.254788716508394</c:v>
                </c:pt>
                <c:pt idx="478">
                  <c:v>22.79185197502467</c:v>
                </c:pt>
                <c:pt idx="479">
                  <c:v>18.406063503235565</c:v>
                </c:pt>
                <c:pt idx="480">
                  <c:v>27.478427368509429</c:v>
                </c:pt>
                <c:pt idx="481">
                  <c:v>25.325235215987746</c:v>
                </c:pt>
                <c:pt idx="482">
                  <c:v>23.201507077187536</c:v>
                </c:pt>
                <c:pt idx="483">
                  <c:v>21.673463818592857</c:v>
                </c:pt>
                <c:pt idx="484">
                  <c:v>22.66341533915223</c:v>
                </c:pt>
                <c:pt idx="485">
                  <c:v>33.219369785048499</c:v>
                </c:pt>
                <c:pt idx="486">
                  <c:v>28.079658173871231</c:v>
                </c:pt>
                <c:pt idx="487">
                  <c:v>32.951035491210384</c:v>
                </c:pt>
                <c:pt idx="488">
                  <c:v>19.63170893630668</c:v>
                </c:pt>
                <c:pt idx="489">
                  <c:v>24.825179317638877</c:v>
                </c:pt>
                <c:pt idx="490">
                  <c:v>20.659671871532758</c:v>
                </c:pt>
                <c:pt idx="491">
                  <c:v>24.823375227416655</c:v>
                </c:pt>
                <c:pt idx="492">
                  <c:v>18.150920955582535</c:v>
                </c:pt>
                <c:pt idx="493">
                  <c:v>29.443363960186296</c:v>
                </c:pt>
                <c:pt idx="494">
                  <c:v>38.18672492505798</c:v>
                </c:pt>
                <c:pt idx="495">
                  <c:v>22.757458879730152</c:v>
                </c:pt>
                <c:pt idx="496">
                  <c:v>22.565808609199365</c:v>
                </c:pt>
                <c:pt idx="497">
                  <c:v>21.895950051470464</c:v>
                </c:pt>
                <c:pt idx="498">
                  <c:v>24.245544870733163</c:v>
                </c:pt>
                <c:pt idx="499">
                  <c:v>27.74152553976753</c:v>
                </c:pt>
                <c:pt idx="500">
                  <c:v>31.070965441425422</c:v>
                </c:pt>
                <c:pt idx="501">
                  <c:v>34.77668112939871</c:v>
                </c:pt>
                <c:pt idx="502">
                  <c:v>25.839928271378582</c:v>
                </c:pt>
                <c:pt idx="503">
                  <c:v>20.80076139117736</c:v>
                </c:pt>
                <c:pt idx="504">
                  <c:v>18.306367228203243</c:v>
                </c:pt>
                <c:pt idx="505">
                  <c:v>19.051852691511108</c:v>
                </c:pt>
                <c:pt idx="506">
                  <c:v>22.466571019863942</c:v>
                </c:pt>
                <c:pt idx="507">
                  <c:v>17.551172699155423</c:v>
                </c:pt>
                <c:pt idx="508">
                  <c:v>28.396745183831385</c:v>
                </c:pt>
                <c:pt idx="509">
                  <c:v>19.987424461476124</c:v>
                </c:pt>
                <c:pt idx="510">
                  <c:v>17.674705607523279</c:v>
                </c:pt>
                <c:pt idx="511">
                  <c:v>19.288613154893881</c:v>
                </c:pt>
                <c:pt idx="512">
                  <c:v>17.401021666416206</c:v>
                </c:pt>
                <c:pt idx="513">
                  <c:v>14.543351259647972</c:v>
                </c:pt>
                <c:pt idx="514">
                  <c:v>19.675568614297624</c:v>
                </c:pt>
                <c:pt idx="515">
                  <c:v>29.850966038588638</c:v>
                </c:pt>
                <c:pt idx="516">
                  <c:v>22.20083366251675</c:v>
                </c:pt>
                <c:pt idx="517">
                  <c:v>18.851596022476485</c:v>
                </c:pt>
                <c:pt idx="518">
                  <c:v>4.3871961537259505</c:v>
                </c:pt>
                <c:pt idx="519">
                  <c:v>7.5513679095806907</c:v>
                </c:pt>
                <c:pt idx="520">
                  <c:v>11.639075328195094</c:v>
                </c:pt>
                <c:pt idx="521">
                  <c:v>14.360793243250585</c:v>
                </c:pt>
                <c:pt idx="522">
                  <c:v>19.576034849319861</c:v>
                </c:pt>
                <c:pt idx="523">
                  <c:v>13.467685394961022</c:v>
                </c:pt>
                <c:pt idx="524">
                  <c:v>14.619107516928603</c:v>
                </c:pt>
                <c:pt idx="525">
                  <c:v>15.483058234239058</c:v>
                </c:pt>
                <c:pt idx="526">
                  <c:v>27.419342769536186</c:v>
                </c:pt>
                <c:pt idx="527">
                  <c:v>16.537470440602078</c:v>
                </c:pt>
                <c:pt idx="528">
                  <c:v>25.923519712369789</c:v>
                </c:pt>
                <c:pt idx="529">
                  <c:v>28.195476296114492</c:v>
                </c:pt>
                <c:pt idx="530">
                  <c:v>11.721591635102881</c:v>
                </c:pt>
                <c:pt idx="531">
                  <c:v>13.60361648879333</c:v>
                </c:pt>
                <c:pt idx="532">
                  <c:v>15.080784131555047</c:v>
                </c:pt>
                <c:pt idx="533">
                  <c:v>11.340602510599693</c:v>
                </c:pt>
                <c:pt idx="534">
                  <c:v>8.2814769483026058</c:v>
                </c:pt>
                <c:pt idx="535">
                  <c:v>11.88606172130663</c:v>
                </c:pt>
                <c:pt idx="536">
                  <c:v>18.377655931991171</c:v>
                </c:pt>
                <c:pt idx="537">
                  <c:v>14.547525010624559</c:v>
                </c:pt>
                <c:pt idx="538">
                  <c:v>13.629044450542665</c:v>
                </c:pt>
                <c:pt idx="539">
                  <c:v>10.982968123555311</c:v>
                </c:pt>
                <c:pt idx="540">
                  <c:v>12.216358153414768</c:v>
                </c:pt>
                <c:pt idx="541">
                  <c:v>10.196178212242847</c:v>
                </c:pt>
                <c:pt idx="542">
                  <c:v>12.304191865464325</c:v>
                </c:pt>
                <c:pt idx="543">
                  <c:v>18.938298323446276</c:v>
                </c:pt>
                <c:pt idx="544">
                  <c:v>14.241557483207453</c:v>
                </c:pt>
                <c:pt idx="545">
                  <c:v>12.338428143365096</c:v>
                </c:pt>
                <c:pt idx="546">
                  <c:v>11.727078637053657</c:v>
                </c:pt>
                <c:pt idx="547">
                  <c:v>15.705346760985842</c:v>
                </c:pt>
                <c:pt idx="548">
                  <c:v>7.9871290415399834</c:v>
                </c:pt>
                <c:pt idx="549">
                  <c:v>13.47080190503134</c:v>
                </c:pt>
                <c:pt idx="550">
                  <c:v>13.987521053317119</c:v>
                </c:pt>
                <c:pt idx="551">
                  <c:v>12.031252812159661</c:v>
                </c:pt>
                <c:pt idx="552">
                  <c:v>4.8075185154473896</c:v>
                </c:pt>
                <c:pt idx="553">
                  <c:v>4.9448831387470822</c:v>
                </c:pt>
                <c:pt idx="554">
                  <c:v>11.063820440435112</c:v>
                </c:pt>
                <c:pt idx="555">
                  <c:v>4.8837181102612197</c:v>
                </c:pt>
                <c:pt idx="556">
                  <c:v>6.062050005961968</c:v>
                </c:pt>
                <c:pt idx="557">
                  <c:v>10.517127018982801</c:v>
                </c:pt>
                <c:pt idx="558">
                  <c:v>5.6141441019562439</c:v>
                </c:pt>
                <c:pt idx="559">
                  <c:v>1.7742518997133163</c:v>
                </c:pt>
                <c:pt idx="560">
                  <c:v>3.4746682505159772</c:v>
                </c:pt>
                <c:pt idx="561">
                  <c:v>9.3256247004610273</c:v>
                </c:pt>
                <c:pt idx="562">
                  <c:v>-1.5173488506668709</c:v>
                </c:pt>
                <c:pt idx="563">
                  <c:v>-4.5088268618380418</c:v>
                </c:pt>
                <c:pt idx="564">
                  <c:v>6.4485324508443433</c:v>
                </c:pt>
                <c:pt idx="565">
                  <c:v>4.0821719182177914</c:v>
                </c:pt>
                <c:pt idx="566">
                  <c:v>2.4944275667742621</c:v>
                </c:pt>
                <c:pt idx="567">
                  <c:v>3.4289155162453735</c:v>
                </c:pt>
                <c:pt idx="568">
                  <c:v>2.6898108509939895</c:v>
                </c:pt>
                <c:pt idx="569">
                  <c:v>-0.20771468239047763</c:v>
                </c:pt>
                <c:pt idx="570">
                  <c:v>-0.77856441326978598</c:v>
                </c:pt>
                <c:pt idx="571">
                  <c:v>5.3728906426375351</c:v>
                </c:pt>
                <c:pt idx="572">
                  <c:v>2.7923850547076592</c:v>
                </c:pt>
                <c:pt idx="573">
                  <c:v>4.0449533227053909</c:v>
                </c:pt>
                <c:pt idx="574">
                  <c:v>2.9790895701207472</c:v>
                </c:pt>
                <c:pt idx="575">
                  <c:v>2.2152507630293581</c:v>
                </c:pt>
                <c:pt idx="576">
                  <c:v>3.2327427839660752</c:v>
                </c:pt>
                <c:pt idx="577">
                  <c:v>7.641775958887747</c:v>
                </c:pt>
                <c:pt idx="578">
                  <c:v>4.5618921865645961</c:v>
                </c:pt>
                <c:pt idx="579">
                  <c:v>2.1862571758815186</c:v>
                </c:pt>
                <c:pt idx="580">
                  <c:v>3.0629178032533639</c:v>
                </c:pt>
                <c:pt idx="581">
                  <c:v>5.0987474919842679</c:v>
                </c:pt>
                <c:pt idx="582">
                  <c:v>3.4732128131541842</c:v>
                </c:pt>
                <c:pt idx="583">
                  <c:v>4.2318107423765472</c:v>
                </c:pt>
                <c:pt idx="584">
                  <c:v>3.924101652156553</c:v>
                </c:pt>
                <c:pt idx="585">
                  <c:v>9.9780018482229131</c:v>
                </c:pt>
                <c:pt idx="586">
                  <c:v>4.1209028512012047</c:v>
                </c:pt>
                <c:pt idx="587">
                  <c:v>4.1742534493456489</c:v>
                </c:pt>
                <c:pt idx="588">
                  <c:v>3.2990250192453985</c:v>
                </c:pt>
                <c:pt idx="589">
                  <c:v>3.287787598858646</c:v>
                </c:pt>
                <c:pt idx="590">
                  <c:v>6.7553275956189101</c:v>
                </c:pt>
                <c:pt idx="591">
                  <c:v>9.6592379018833956</c:v>
                </c:pt>
                <c:pt idx="592">
                  <c:v>2.4316148025878581</c:v>
                </c:pt>
                <c:pt idx="593">
                  <c:v>2.6830942628571455</c:v>
                </c:pt>
                <c:pt idx="594">
                  <c:v>3.551137785113637</c:v>
                </c:pt>
                <c:pt idx="595">
                  <c:v>5.7959761703232795</c:v>
                </c:pt>
                <c:pt idx="596">
                  <c:v>2.8897424420052555</c:v>
                </c:pt>
                <c:pt idx="597">
                  <c:v>9.0279496687066256</c:v>
                </c:pt>
                <c:pt idx="598">
                  <c:v>6.6879630714135523</c:v>
                </c:pt>
                <c:pt idx="599">
                  <c:v>3.9388627940530743</c:v>
                </c:pt>
                <c:pt idx="600">
                  <c:v>2.7144995048089235</c:v>
                </c:pt>
                <c:pt idx="601">
                  <c:v>3.2541702265277728</c:v>
                </c:pt>
                <c:pt idx="602">
                  <c:v>-7.4202307074218599E-2</c:v>
                </c:pt>
                <c:pt idx="603">
                  <c:v>0.30238578078182154</c:v>
                </c:pt>
                <c:pt idx="604">
                  <c:v>2.1824635603344893</c:v>
                </c:pt>
                <c:pt idx="605">
                  <c:v>2.3748268045233214</c:v>
                </c:pt>
                <c:pt idx="606">
                  <c:v>3.6743861541834493</c:v>
                </c:pt>
                <c:pt idx="607">
                  <c:v>3.4103559711420335</c:v>
                </c:pt>
                <c:pt idx="608">
                  <c:v>2.5894190810941664</c:v>
                </c:pt>
                <c:pt idx="609">
                  <c:v>2.7427676078894674</c:v>
                </c:pt>
                <c:pt idx="610">
                  <c:v>1.4315715241005424</c:v>
                </c:pt>
                <c:pt idx="611">
                  <c:v>-0.55578290491030646</c:v>
                </c:pt>
                <c:pt idx="612">
                  <c:v>4.0059219799914612</c:v>
                </c:pt>
                <c:pt idx="613">
                  <c:v>5.1482131872682393</c:v>
                </c:pt>
                <c:pt idx="614">
                  <c:v>2.1185749591420144</c:v>
                </c:pt>
                <c:pt idx="615">
                  <c:v>2.2701792163269818</c:v>
                </c:pt>
                <c:pt idx="616">
                  <c:v>3.5653708124981227</c:v>
                </c:pt>
                <c:pt idx="617">
                  <c:v>1.8640257950145642</c:v>
                </c:pt>
                <c:pt idx="618">
                  <c:v>3.1871110199812787</c:v>
                </c:pt>
                <c:pt idx="619">
                  <c:v>4.2877956289345072</c:v>
                </c:pt>
                <c:pt idx="620">
                  <c:v>2.5714914919965528</c:v>
                </c:pt>
                <c:pt idx="621">
                  <c:v>1.7435416527789673</c:v>
                </c:pt>
                <c:pt idx="622">
                  <c:v>0.33096209432379675</c:v>
                </c:pt>
                <c:pt idx="623">
                  <c:v>0.84694063694265331</c:v>
                </c:pt>
                <c:pt idx="624">
                  <c:v>2.5893899007987624</c:v>
                </c:pt>
                <c:pt idx="625">
                  <c:v>0.99000956608163859</c:v>
                </c:pt>
                <c:pt idx="626">
                  <c:v>4.5772403868224236</c:v>
                </c:pt>
                <c:pt idx="627">
                  <c:v>10.425678297079456</c:v>
                </c:pt>
                <c:pt idx="628">
                  <c:v>4.836914973750849</c:v>
                </c:pt>
                <c:pt idx="629">
                  <c:v>3.4984241720864935</c:v>
                </c:pt>
                <c:pt idx="630">
                  <c:v>1.6515600841636484</c:v>
                </c:pt>
                <c:pt idx="631">
                  <c:v>3.684345999739949</c:v>
                </c:pt>
                <c:pt idx="632">
                  <c:v>1.7303137717840218</c:v>
                </c:pt>
                <c:pt idx="633">
                  <c:v>1.7066877534103888</c:v>
                </c:pt>
                <c:pt idx="634">
                  <c:v>5.2357225528644955</c:v>
                </c:pt>
                <c:pt idx="635">
                  <c:v>4.9789934516123315</c:v>
                </c:pt>
                <c:pt idx="636">
                  <c:v>3.2401847195800952</c:v>
                </c:pt>
                <c:pt idx="637">
                  <c:v>1.2722628602652386</c:v>
                </c:pt>
                <c:pt idx="638">
                  <c:v>4.3021812120162792</c:v>
                </c:pt>
                <c:pt idx="639">
                  <c:v>3.7461415051015052</c:v>
                </c:pt>
                <c:pt idx="640">
                  <c:v>-3.5207377063152019</c:v>
                </c:pt>
                <c:pt idx="641">
                  <c:v>-0.76161862478239573</c:v>
                </c:pt>
                <c:pt idx="642">
                  <c:v>5.984634819230795</c:v>
                </c:pt>
                <c:pt idx="643">
                  <c:v>1.3086549943317651</c:v>
                </c:pt>
                <c:pt idx="644">
                  <c:v>1.5432123229361197</c:v>
                </c:pt>
                <c:pt idx="645">
                  <c:v>1.1544794999821968</c:v>
                </c:pt>
                <c:pt idx="646">
                  <c:v>2.0257002934885477</c:v>
                </c:pt>
                <c:pt idx="647">
                  <c:v>-1.7435379978040522</c:v>
                </c:pt>
                <c:pt idx="648">
                  <c:v>2.1057761153840957</c:v>
                </c:pt>
                <c:pt idx="649">
                  <c:v>2.8697183843759753</c:v>
                </c:pt>
                <c:pt idx="650">
                  <c:v>2.8487826240316316</c:v>
                </c:pt>
                <c:pt idx="651">
                  <c:v>1.0224285193252434</c:v>
                </c:pt>
                <c:pt idx="652">
                  <c:v>0.10008876281106271</c:v>
                </c:pt>
                <c:pt idx="653">
                  <c:v>1.5983478844644115</c:v>
                </c:pt>
                <c:pt idx="654">
                  <c:v>1.4532880060389779</c:v>
                </c:pt>
                <c:pt idx="655">
                  <c:v>-0.67038835946444686</c:v>
                </c:pt>
                <c:pt idx="656">
                  <c:v>2.3866932225739452</c:v>
                </c:pt>
                <c:pt idx="657">
                  <c:v>-5.8902358234924179E-2</c:v>
                </c:pt>
                <c:pt idx="658">
                  <c:v>-3.0941072685072299</c:v>
                </c:pt>
                <c:pt idx="659">
                  <c:v>2.9637312036582273</c:v>
                </c:pt>
                <c:pt idx="660">
                  <c:v>1.069936764029312</c:v>
                </c:pt>
                <c:pt idx="661">
                  <c:v>0.61110796043222049</c:v>
                </c:pt>
                <c:pt idx="662">
                  <c:v>-4.4978279609171476</c:v>
                </c:pt>
                <c:pt idx="663">
                  <c:v>-0.15010472697877386</c:v>
                </c:pt>
                <c:pt idx="664">
                  <c:v>-3.3205777011347966</c:v>
                </c:pt>
                <c:pt idx="665">
                  <c:v>5.4681332776208347E-2</c:v>
                </c:pt>
                <c:pt idx="666">
                  <c:v>2.8371700776234503</c:v>
                </c:pt>
                <c:pt idx="667">
                  <c:v>1.9568039061202853</c:v>
                </c:pt>
                <c:pt idx="668">
                  <c:v>4.0947529845549608</c:v>
                </c:pt>
                <c:pt idx="669">
                  <c:v>2.4192015556745146</c:v>
                </c:pt>
                <c:pt idx="670">
                  <c:v>-1.3005366323203174</c:v>
                </c:pt>
                <c:pt idx="671">
                  <c:v>0.26975754003080787</c:v>
                </c:pt>
                <c:pt idx="672">
                  <c:v>1.09390201087689</c:v>
                </c:pt>
                <c:pt idx="673">
                  <c:v>9.9925866655231399E-2</c:v>
                </c:pt>
                <c:pt idx="674">
                  <c:v>3.9576074545737967</c:v>
                </c:pt>
                <c:pt idx="675">
                  <c:v>1.9288822894243749</c:v>
                </c:pt>
                <c:pt idx="676">
                  <c:v>-0.30694879404173125</c:v>
                </c:pt>
                <c:pt idx="677">
                  <c:v>2.3529433773722319</c:v>
                </c:pt>
                <c:pt idx="678">
                  <c:v>1.0219147828357742</c:v>
                </c:pt>
                <c:pt idx="679">
                  <c:v>2.1153512648692674</c:v>
                </c:pt>
                <c:pt idx="680">
                  <c:v>0.51588825461907728</c:v>
                </c:pt>
                <c:pt idx="681">
                  <c:v>0.87571902406957536</c:v>
                </c:pt>
                <c:pt idx="682">
                  <c:v>14.417486890820596</c:v>
                </c:pt>
                <c:pt idx="683">
                  <c:v>4.766454863206854</c:v>
                </c:pt>
                <c:pt idx="684">
                  <c:v>2.8127529917360556</c:v>
                </c:pt>
                <c:pt idx="685">
                  <c:v>4.6801372714597038</c:v>
                </c:pt>
                <c:pt idx="686">
                  <c:v>3.0663693581344971</c:v>
                </c:pt>
                <c:pt idx="687">
                  <c:v>5.5967883290919449</c:v>
                </c:pt>
                <c:pt idx="688">
                  <c:v>-3.1389246264633774</c:v>
                </c:pt>
                <c:pt idx="689">
                  <c:v>18.168189669683386</c:v>
                </c:pt>
                <c:pt idx="690">
                  <c:v>5.8787100413360118</c:v>
                </c:pt>
                <c:pt idx="691">
                  <c:v>5.5936104367957489</c:v>
                </c:pt>
                <c:pt idx="692">
                  <c:v>4.0797823314506019</c:v>
                </c:pt>
                <c:pt idx="693">
                  <c:v>3.7562375039040186</c:v>
                </c:pt>
                <c:pt idx="694">
                  <c:v>5.5305486202055301</c:v>
                </c:pt>
                <c:pt idx="695">
                  <c:v>-0.2673167018127045</c:v>
                </c:pt>
                <c:pt idx="696">
                  <c:v>12.490642455663423</c:v>
                </c:pt>
                <c:pt idx="697">
                  <c:v>15.320587567193007</c:v>
                </c:pt>
                <c:pt idx="698">
                  <c:v>14.85687932299623</c:v>
                </c:pt>
                <c:pt idx="699">
                  <c:v>18.58203352672431</c:v>
                </c:pt>
                <c:pt idx="700">
                  <c:v>2.9157008521872791</c:v>
                </c:pt>
                <c:pt idx="701">
                  <c:v>0.96085570363960304</c:v>
                </c:pt>
                <c:pt idx="702">
                  <c:v>1.2074335962211902</c:v>
                </c:pt>
                <c:pt idx="703">
                  <c:v>10.979762901506401</c:v>
                </c:pt>
                <c:pt idx="704">
                  <c:v>-2.425765709059863</c:v>
                </c:pt>
                <c:pt idx="705">
                  <c:v>7.8334503907856021</c:v>
                </c:pt>
                <c:pt idx="706">
                  <c:v>10.987080695906238</c:v>
                </c:pt>
                <c:pt idx="707">
                  <c:v>-3.5968272150416389</c:v>
                </c:pt>
                <c:pt idx="708">
                  <c:v>-3.7315181601831275</c:v>
                </c:pt>
                <c:pt idx="709">
                  <c:v>-2.6586038250765949</c:v>
                </c:pt>
                <c:pt idx="710">
                  <c:v>5.9223967131806567</c:v>
                </c:pt>
                <c:pt idx="711">
                  <c:v>6.019462864011663</c:v>
                </c:pt>
                <c:pt idx="712">
                  <c:v>0.60772045789851514</c:v>
                </c:pt>
                <c:pt idx="713">
                  <c:v>-0.33574975966925491</c:v>
                </c:pt>
                <c:pt idx="714">
                  <c:v>-2.6526453832977452</c:v>
                </c:pt>
                <c:pt idx="715">
                  <c:v>-2.1201550548275439</c:v>
                </c:pt>
                <c:pt idx="716">
                  <c:v>-1.8203287071393917</c:v>
                </c:pt>
                <c:pt idx="717">
                  <c:v>3.0203174813500278</c:v>
                </c:pt>
                <c:pt idx="718">
                  <c:v>5.5624691906793293</c:v>
                </c:pt>
                <c:pt idx="719">
                  <c:v>-1.6188747720579437</c:v>
                </c:pt>
                <c:pt idx="720">
                  <c:v>-6.4726848454402672</c:v>
                </c:pt>
                <c:pt idx="721">
                  <c:v>-6.2341313820698554</c:v>
                </c:pt>
                <c:pt idx="722">
                  <c:v>-2.7592024223918923</c:v>
                </c:pt>
                <c:pt idx="723">
                  <c:v>-2.3528898115987915</c:v>
                </c:pt>
                <c:pt idx="724">
                  <c:v>5.1344459993300937</c:v>
                </c:pt>
                <c:pt idx="725">
                  <c:v>-6.7373740577339509</c:v>
                </c:pt>
                <c:pt idx="726">
                  <c:v>-2.0300985105698408</c:v>
                </c:pt>
                <c:pt idx="727">
                  <c:v>-8.0623400149000304</c:v>
                </c:pt>
                <c:pt idx="728">
                  <c:v>-5.9856927319115121</c:v>
                </c:pt>
                <c:pt idx="729">
                  <c:v>-6.8827113095384265</c:v>
                </c:pt>
                <c:pt idx="730">
                  <c:v>-11.315024168387884</c:v>
                </c:pt>
                <c:pt idx="731">
                  <c:v>-6.8746743200734386</c:v>
                </c:pt>
                <c:pt idx="732">
                  <c:v>-5.9427135566236888</c:v>
                </c:pt>
                <c:pt idx="733">
                  <c:v>-4.4874024383208138</c:v>
                </c:pt>
                <c:pt idx="734">
                  <c:v>-9.0622052816265342</c:v>
                </c:pt>
                <c:pt idx="735">
                  <c:v>-5.270409934446219</c:v>
                </c:pt>
                <c:pt idx="736">
                  <c:v>-6.0873785512064504</c:v>
                </c:pt>
                <c:pt idx="737">
                  <c:v>-12.135888943108069</c:v>
                </c:pt>
                <c:pt idx="738">
                  <c:v>-2.7415953348178244</c:v>
                </c:pt>
                <c:pt idx="739">
                  <c:v>-6.8415774558086841</c:v>
                </c:pt>
                <c:pt idx="740">
                  <c:v>-9.1010632705438521</c:v>
                </c:pt>
                <c:pt idx="741">
                  <c:v>-10.743756911494344</c:v>
                </c:pt>
                <c:pt idx="742">
                  <c:v>-8.4657659597817805</c:v>
                </c:pt>
                <c:pt idx="743">
                  <c:v>-8.4498596902386041</c:v>
                </c:pt>
                <c:pt idx="744">
                  <c:v>3.1381808364933317E-2</c:v>
                </c:pt>
                <c:pt idx="745">
                  <c:v>-2.7213012050954446</c:v>
                </c:pt>
                <c:pt idx="746">
                  <c:v>-8.8328900225851505</c:v>
                </c:pt>
                <c:pt idx="747">
                  <c:v>2.8971778819909755</c:v>
                </c:pt>
                <c:pt idx="748">
                  <c:v>2.969691123006541</c:v>
                </c:pt>
                <c:pt idx="749">
                  <c:v>5.0247993500894079</c:v>
                </c:pt>
                <c:pt idx="750">
                  <c:v>9.5535158505598403</c:v>
                </c:pt>
                <c:pt idx="751">
                  <c:v>7.3360511980662029</c:v>
                </c:pt>
                <c:pt idx="752">
                  <c:v>13.988628614484147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Semanais'!$Y$9:$Y$761</c:f>
              <c:strCache>
                <c:ptCount val="75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2">
                  <c:v>23-01-2022</c:v>
                </c:pt>
              </c:strCache>
            </c:strRef>
          </c:cat>
          <c:val>
            <c:numRef>
              <c:f>'Indicadores Semanais'!$AA$9:$AA$758</c:f>
              <c:numCache>
                <c:formatCode>0.0</c:formatCode>
                <c:ptCount val="750"/>
                <c:pt idx="0">
                  <c:v>-0.3662569446025718</c:v>
                </c:pt>
                <c:pt idx="1">
                  <c:v>0.16595063138146759</c:v>
                </c:pt>
                <c:pt idx="2">
                  <c:v>1.2906625940541388E-2</c:v>
                </c:pt>
                <c:pt idx="3">
                  <c:v>-0.57008516311869162</c:v>
                </c:pt>
                <c:pt idx="4">
                  <c:v>-0.81314030410225624</c:v>
                </c:pt>
                <c:pt idx="5">
                  <c:v>-0.52539771824031578</c:v>
                </c:pt>
                <c:pt idx="6">
                  <c:v>-0.11590466132245027</c:v>
                </c:pt>
                <c:pt idx="7">
                  <c:v>0.36912531940894627</c:v>
                </c:pt>
                <c:pt idx="8">
                  <c:v>0.51008205004996354</c:v>
                </c:pt>
                <c:pt idx="9">
                  <c:v>0.70037983591405162</c:v>
                </c:pt>
                <c:pt idx="10">
                  <c:v>0.85596762180626207</c:v>
                </c:pt>
                <c:pt idx="11">
                  <c:v>0.93167271143687258</c:v>
                </c:pt>
                <c:pt idx="12">
                  <c:v>0.71917718995460489</c:v>
                </c:pt>
                <c:pt idx="13">
                  <c:v>0.5748701162537545</c:v>
                </c:pt>
                <c:pt idx="14">
                  <c:v>0.2523192566253733</c:v>
                </c:pt>
                <c:pt idx="15">
                  <c:v>0.10786996936862317</c:v>
                </c:pt>
                <c:pt idx="16">
                  <c:v>0.4164572191603883</c:v>
                </c:pt>
                <c:pt idx="17">
                  <c:v>0.51736363222705128</c:v>
                </c:pt>
                <c:pt idx="18">
                  <c:v>0.48007891818353449</c:v>
                </c:pt>
                <c:pt idx="19">
                  <c:v>0.71288230120496132</c:v>
                </c:pt>
                <c:pt idx="20">
                  <c:v>1.2155969869923386</c:v>
                </c:pt>
                <c:pt idx="21">
                  <c:v>1.8319271830047756</c:v>
                </c:pt>
                <c:pt idx="22">
                  <c:v>2.260727134824791</c:v>
                </c:pt>
                <c:pt idx="23">
                  <c:v>2.0256656557197497</c:v>
                </c:pt>
                <c:pt idx="24">
                  <c:v>1.8921274684167866</c:v>
                </c:pt>
                <c:pt idx="25">
                  <c:v>1.9829824398135727</c:v>
                </c:pt>
                <c:pt idx="26">
                  <c:v>1.9291871752287382</c:v>
                </c:pt>
                <c:pt idx="27">
                  <c:v>1.6001100895766107</c:v>
                </c:pt>
                <c:pt idx="28">
                  <c:v>1.2569140031417523</c:v>
                </c:pt>
                <c:pt idx="29">
                  <c:v>0.38874414330243662</c:v>
                </c:pt>
                <c:pt idx="30">
                  <c:v>-8.8014926077395056E-2</c:v>
                </c:pt>
                <c:pt idx="31">
                  <c:v>-0.60410040426982026</c:v>
                </c:pt>
                <c:pt idx="32">
                  <c:v>-1.3682861898845622</c:v>
                </c:pt>
                <c:pt idx="33">
                  <c:v>-1.9706370516342209</c:v>
                </c:pt>
                <c:pt idx="34">
                  <c:v>-2.3292067145435618</c:v>
                </c:pt>
                <c:pt idx="35">
                  <c:v>-2.9072908873559298</c:v>
                </c:pt>
                <c:pt idx="36">
                  <c:v>-2.964131477880958</c:v>
                </c:pt>
                <c:pt idx="37">
                  <c:v>-2.7638387889579445</c:v>
                </c:pt>
                <c:pt idx="38">
                  <c:v>-2.5758621098281806</c:v>
                </c:pt>
                <c:pt idx="39">
                  <c:v>-1.5035703367845508</c:v>
                </c:pt>
                <c:pt idx="40">
                  <c:v>-0.66679671649226424</c:v>
                </c:pt>
                <c:pt idx="41">
                  <c:v>-0.55694226752080744</c:v>
                </c:pt>
                <c:pt idx="42">
                  <c:v>-0.16049372356201944</c:v>
                </c:pt>
                <c:pt idx="43">
                  <c:v>0.43250334560438153</c:v>
                </c:pt>
                <c:pt idx="44">
                  <c:v>1.3105928863927978</c:v>
                </c:pt>
                <c:pt idx="45">
                  <c:v>1.7390893965410894</c:v>
                </c:pt>
                <c:pt idx="46">
                  <c:v>1.288048905575206</c:v>
                </c:pt>
                <c:pt idx="47">
                  <c:v>0.87977756158139431</c:v>
                </c:pt>
                <c:pt idx="48">
                  <c:v>0.86833543903631472</c:v>
                </c:pt>
                <c:pt idx="49">
                  <c:v>0.86972240639225684</c:v>
                </c:pt>
                <c:pt idx="50">
                  <c:v>0.27066587806713677</c:v>
                </c:pt>
                <c:pt idx="51">
                  <c:v>-0.81916041637587156</c:v>
                </c:pt>
                <c:pt idx="52">
                  <c:v>-1.1751761902595363</c:v>
                </c:pt>
                <c:pt idx="53">
                  <c:v>-1.290647133050278</c:v>
                </c:pt>
                <c:pt idx="54">
                  <c:v>-1.3980006282428816</c:v>
                </c:pt>
                <c:pt idx="55">
                  <c:v>-1.5413108417434103</c:v>
                </c:pt>
                <c:pt idx="56">
                  <c:v>-1.2839051077736312</c:v>
                </c:pt>
                <c:pt idx="57">
                  <c:v>-0.27538380908808563</c:v>
                </c:pt>
                <c:pt idx="58">
                  <c:v>0.48897473137605779</c:v>
                </c:pt>
                <c:pt idx="59">
                  <c:v>1.1456215025645753</c:v>
                </c:pt>
                <c:pt idx="60">
                  <c:v>2.1341110187805916</c:v>
                </c:pt>
                <c:pt idx="61">
                  <c:v>2.685289679523954</c:v>
                </c:pt>
                <c:pt idx="62">
                  <c:v>2.9747137673621116</c:v>
                </c:pt>
                <c:pt idx="63">
                  <c:v>3.0974803992066904</c:v>
                </c:pt>
                <c:pt idx="64">
                  <c:v>2.6567069246496926</c:v>
                </c:pt>
                <c:pt idx="65">
                  <c:v>2.4174640677374151</c:v>
                </c:pt>
                <c:pt idx="66">
                  <c:v>2.6592302072830307</c:v>
                </c:pt>
                <c:pt idx="67">
                  <c:v>2.2900733601125052</c:v>
                </c:pt>
                <c:pt idx="68">
                  <c:v>2.3072811822337962</c:v>
                </c:pt>
                <c:pt idx="69">
                  <c:v>1.9214017722420069</c:v>
                </c:pt>
                <c:pt idx="70">
                  <c:v>1.8204992376110101</c:v>
                </c:pt>
                <c:pt idx="71">
                  <c:v>1.3835198199945178</c:v>
                </c:pt>
                <c:pt idx="72">
                  <c:v>0.6530235161039426</c:v>
                </c:pt>
                <c:pt idx="73">
                  <c:v>-0.71385416003863766</c:v>
                </c:pt>
                <c:pt idx="74">
                  <c:v>-3.0839675978436745</c:v>
                </c:pt>
                <c:pt idx="75">
                  <c:v>-5.5413657323549446</c:v>
                </c:pt>
                <c:pt idx="76">
                  <c:v>-7.6495299549371794</c:v>
                </c:pt>
                <c:pt idx="77">
                  <c:v>-10.921876879847513</c:v>
                </c:pt>
                <c:pt idx="78">
                  <c:v>-13.231188298653432</c:v>
                </c:pt>
                <c:pt idx="79">
                  <c:v>-15.705155226563038</c:v>
                </c:pt>
                <c:pt idx="80">
                  <c:v>-17.528541977737088</c:v>
                </c:pt>
                <c:pt idx="81">
                  <c:v>-18.233866026092304</c:v>
                </c:pt>
                <c:pt idx="82">
                  <c:v>-18.766056269591587</c:v>
                </c:pt>
                <c:pt idx="83">
                  <c:v>-19.524828570255615</c:v>
                </c:pt>
                <c:pt idx="84">
                  <c:v>-20.024113904581608</c:v>
                </c:pt>
                <c:pt idx="85">
                  <c:v>-19.927167774959962</c:v>
                </c:pt>
                <c:pt idx="86">
                  <c:v>-18.908008200001955</c:v>
                </c:pt>
                <c:pt idx="87">
                  <c:v>-18.708134118052563</c:v>
                </c:pt>
                <c:pt idx="88">
                  <c:v>-18.789493688218975</c:v>
                </c:pt>
                <c:pt idx="89">
                  <c:v>-19.334838132555213</c:v>
                </c:pt>
                <c:pt idx="90">
                  <c:v>-19.427368824954005</c:v>
                </c:pt>
                <c:pt idx="91">
                  <c:v>-19.350466329728288</c:v>
                </c:pt>
                <c:pt idx="92">
                  <c:v>-20.215348551593632</c:v>
                </c:pt>
                <c:pt idx="93">
                  <c:v>-21.57978898534336</c:v>
                </c:pt>
                <c:pt idx="94">
                  <c:v>-22.82385702685329</c:v>
                </c:pt>
                <c:pt idx="95">
                  <c:v>-23.892874668258255</c:v>
                </c:pt>
                <c:pt idx="96">
                  <c:v>-24.637914835257568</c:v>
                </c:pt>
                <c:pt idx="97">
                  <c:v>-24.886896940615056</c:v>
                </c:pt>
                <c:pt idx="98">
                  <c:v>-25.145765933190887</c:v>
                </c:pt>
                <c:pt idx="99">
                  <c:v>-24.849431243981616</c:v>
                </c:pt>
                <c:pt idx="100">
                  <c:v>-24.637331764081832</c:v>
                </c:pt>
                <c:pt idx="101">
                  <c:v>-24.224775671433829</c:v>
                </c:pt>
                <c:pt idx="102">
                  <c:v>-23.539345764285908</c:v>
                </c:pt>
                <c:pt idx="103">
                  <c:v>-22.828524001075959</c:v>
                </c:pt>
                <c:pt idx="104">
                  <c:v>-22.417878992639405</c:v>
                </c:pt>
                <c:pt idx="105">
                  <c:v>-22.720990139214077</c:v>
                </c:pt>
                <c:pt idx="106">
                  <c:v>-22.522380455636192</c:v>
                </c:pt>
                <c:pt idx="107">
                  <c:v>-22.235989037448039</c:v>
                </c:pt>
                <c:pt idx="108">
                  <c:v>-22.025169462168158</c:v>
                </c:pt>
                <c:pt idx="109">
                  <c:v>-21.624420461892385</c:v>
                </c:pt>
                <c:pt idx="110">
                  <c:v>-21.63274829791737</c:v>
                </c:pt>
                <c:pt idx="111">
                  <c:v>-22.228602864080379</c:v>
                </c:pt>
                <c:pt idx="112">
                  <c:v>-21.325449618307136</c:v>
                </c:pt>
                <c:pt idx="113">
                  <c:v>-21.195357040504284</c:v>
                </c:pt>
                <c:pt idx="114">
                  <c:v>-20.918689646623221</c:v>
                </c:pt>
                <c:pt idx="115">
                  <c:v>-20.31974827285303</c:v>
                </c:pt>
                <c:pt idx="116">
                  <c:v>-20.411899063479485</c:v>
                </c:pt>
                <c:pt idx="117">
                  <c:v>-21.056162123531028</c:v>
                </c:pt>
                <c:pt idx="118">
                  <c:v>-20.798109761617379</c:v>
                </c:pt>
                <c:pt idx="119">
                  <c:v>-21.627452886538169</c:v>
                </c:pt>
                <c:pt idx="120">
                  <c:v>-21.448963650560561</c:v>
                </c:pt>
                <c:pt idx="121">
                  <c:v>-22.023998429780555</c:v>
                </c:pt>
                <c:pt idx="122">
                  <c:v>-22.407357313082997</c:v>
                </c:pt>
                <c:pt idx="123">
                  <c:v>-22.856091461731818</c:v>
                </c:pt>
                <c:pt idx="124">
                  <c:v>-22.162048063893071</c:v>
                </c:pt>
                <c:pt idx="125">
                  <c:v>-22.088932205523047</c:v>
                </c:pt>
                <c:pt idx="126">
                  <c:v>-22.02081176873611</c:v>
                </c:pt>
                <c:pt idx="127">
                  <c:v>-22.642145868224585</c:v>
                </c:pt>
                <c:pt idx="128">
                  <c:v>-22.599093872531601</c:v>
                </c:pt>
                <c:pt idx="129">
                  <c:v>-22.805697925453586</c:v>
                </c:pt>
                <c:pt idx="130">
                  <c:v>-22.56728272144624</c:v>
                </c:pt>
                <c:pt idx="131">
                  <c:v>-21.875739874396789</c:v>
                </c:pt>
                <c:pt idx="132">
                  <c:v>-21.833410527603196</c:v>
                </c:pt>
                <c:pt idx="133">
                  <c:v>-21.711917287274719</c:v>
                </c:pt>
                <c:pt idx="134">
                  <c:v>-21.706760650066631</c:v>
                </c:pt>
                <c:pt idx="135">
                  <c:v>-21.554431255936038</c:v>
                </c:pt>
                <c:pt idx="136">
                  <c:v>-21.093890435575435</c:v>
                </c:pt>
                <c:pt idx="137">
                  <c:v>-20.725083130788526</c:v>
                </c:pt>
                <c:pt idx="138">
                  <c:v>-20.920047641141171</c:v>
                </c:pt>
                <c:pt idx="139">
                  <c:v>-20.670656559030849</c:v>
                </c:pt>
                <c:pt idx="140">
                  <c:v>-20.241340948852983</c:v>
                </c:pt>
                <c:pt idx="141">
                  <c:v>-19.93690166576377</c:v>
                </c:pt>
                <c:pt idx="142">
                  <c:v>-19.466034363275213</c:v>
                </c:pt>
                <c:pt idx="143">
                  <c:v>-19.566316333255319</c:v>
                </c:pt>
                <c:pt idx="144">
                  <c:v>-19.50318928829741</c:v>
                </c:pt>
                <c:pt idx="145">
                  <c:v>-19.422174526462175</c:v>
                </c:pt>
                <c:pt idx="146">
                  <c:v>-19.121817065320403</c:v>
                </c:pt>
                <c:pt idx="147">
                  <c:v>-19.121448875385415</c:v>
                </c:pt>
                <c:pt idx="148">
                  <c:v>-19.137406778550059</c:v>
                </c:pt>
                <c:pt idx="149">
                  <c:v>-19.467108393460006</c:v>
                </c:pt>
                <c:pt idx="150">
                  <c:v>-19.404526284602063</c:v>
                </c:pt>
                <c:pt idx="151">
                  <c:v>-19.24529699208918</c:v>
                </c:pt>
                <c:pt idx="152">
                  <c:v>-18.882791009971243</c:v>
                </c:pt>
                <c:pt idx="153">
                  <c:v>-18.669898488828643</c:v>
                </c:pt>
                <c:pt idx="154">
                  <c:v>-18.028919724480634</c:v>
                </c:pt>
                <c:pt idx="155">
                  <c:v>-17.259436563556989</c:v>
                </c:pt>
                <c:pt idx="156">
                  <c:v>-16.100790485917056</c:v>
                </c:pt>
                <c:pt idx="157">
                  <c:v>-15.050424108292118</c:v>
                </c:pt>
                <c:pt idx="158">
                  <c:v>-16.257951706742922</c:v>
                </c:pt>
                <c:pt idx="159">
                  <c:v>-16.999077284055613</c:v>
                </c:pt>
                <c:pt idx="160">
                  <c:v>-16.633599075303035</c:v>
                </c:pt>
                <c:pt idx="161">
                  <c:v>-16.627149588085185</c:v>
                </c:pt>
                <c:pt idx="162">
                  <c:v>-16.201693408184013</c:v>
                </c:pt>
                <c:pt idx="163">
                  <c:v>-16.50088553612159</c:v>
                </c:pt>
                <c:pt idx="164">
                  <c:v>-17.039875563862793</c:v>
                </c:pt>
                <c:pt idx="165">
                  <c:v>-15.386572199786514</c:v>
                </c:pt>
                <c:pt idx="166">
                  <c:v>-14.130797333745495</c:v>
                </c:pt>
                <c:pt idx="167">
                  <c:v>-13.168752312991902</c:v>
                </c:pt>
                <c:pt idx="168">
                  <c:v>-12.46732587167976</c:v>
                </c:pt>
                <c:pt idx="169">
                  <c:v>-12.747610336882147</c:v>
                </c:pt>
                <c:pt idx="170">
                  <c:v>-13.043448184007673</c:v>
                </c:pt>
                <c:pt idx="171">
                  <c:v>-12.601368590919677</c:v>
                </c:pt>
                <c:pt idx="172">
                  <c:v>-12.473020728866919</c:v>
                </c:pt>
                <c:pt idx="173">
                  <c:v>-12.735456447607268</c:v>
                </c:pt>
                <c:pt idx="174">
                  <c:v>-13.854362239690447</c:v>
                </c:pt>
                <c:pt idx="175">
                  <c:v>-14.428499206803465</c:v>
                </c:pt>
                <c:pt idx="176">
                  <c:v>-14.529912332517579</c:v>
                </c:pt>
                <c:pt idx="177">
                  <c:v>-14.40334455298243</c:v>
                </c:pt>
                <c:pt idx="178">
                  <c:v>-14.516491421620554</c:v>
                </c:pt>
                <c:pt idx="179">
                  <c:v>-14.507061283097698</c:v>
                </c:pt>
                <c:pt idx="180">
                  <c:v>-14.172184239390914</c:v>
                </c:pt>
                <c:pt idx="181">
                  <c:v>-13.710544878872813</c:v>
                </c:pt>
                <c:pt idx="182">
                  <c:v>-13.212792103228006</c:v>
                </c:pt>
                <c:pt idx="183">
                  <c:v>-12.454962846283816</c:v>
                </c:pt>
                <c:pt idx="184">
                  <c:v>-11.682930135256072</c:v>
                </c:pt>
                <c:pt idx="185">
                  <c:v>-11.125893461752359</c:v>
                </c:pt>
                <c:pt idx="186">
                  <c:v>-10.726536488994224</c:v>
                </c:pt>
                <c:pt idx="187">
                  <c:v>-10.685418490919032</c:v>
                </c:pt>
                <c:pt idx="188">
                  <c:v>-10.514538612482854</c:v>
                </c:pt>
                <c:pt idx="189">
                  <c:v>-10.531195291025879</c:v>
                </c:pt>
                <c:pt idx="190">
                  <c:v>-10.520290809448015</c:v>
                </c:pt>
                <c:pt idx="191">
                  <c:v>-10.316063580337213</c:v>
                </c:pt>
                <c:pt idx="192">
                  <c:v>-10.257532259831791</c:v>
                </c:pt>
                <c:pt idx="193">
                  <c:v>-9.9554357231003117</c:v>
                </c:pt>
                <c:pt idx="194">
                  <c:v>-9.3582264184494868</c:v>
                </c:pt>
                <c:pt idx="195">
                  <c:v>-8.8589248300718744</c:v>
                </c:pt>
                <c:pt idx="196">
                  <c:v>-8.5227808652814758</c:v>
                </c:pt>
                <c:pt idx="197">
                  <c:v>-8.2962069087769397</c:v>
                </c:pt>
                <c:pt idx="198">
                  <c:v>-8.164415211066002</c:v>
                </c:pt>
                <c:pt idx="199">
                  <c:v>-8.3062224390745047</c:v>
                </c:pt>
                <c:pt idx="200">
                  <c:v>-8.3175418354524577</c:v>
                </c:pt>
                <c:pt idx="201">
                  <c:v>-8.6925514214541941</c:v>
                </c:pt>
                <c:pt idx="202">
                  <c:v>-8.8514073638847055</c:v>
                </c:pt>
                <c:pt idx="203">
                  <c:v>-8.7788093483748622</c:v>
                </c:pt>
                <c:pt idx="204">
                  <c:v>-8.7044064015105267</c:v>
                </c:pt>
                <c:pt idx="205">
                  <c:v>-8.8288638199358491</c:v>
                </c:pt>
                <c:pt idx="206">
                  <c:v>-8.5589306838321146</c:v>
                </c:pt>
                <c:pt idx="207">
                  <c:v>-8.2873201769405096</c:v>
                </c:pt>
                <c:pt idx="208">
                  <c:v>-8.2574799057210271</c:v>
                </c:pt>
                <c:pt idx="209">
                  <c:v>-7.9766227476098237</c:v>
                </c:pt>
                <c:pt idx="210">
                  <c:v>-7.7695577358627768</c:v>
                </c:pt>
                <c:pt idx="211">
                  <c:v>-7.8358888084883871</c:v>
                </c:pt>
                <c:pt idx="212">
                  <c:v>-7.9878154070213698</c:v>
                </c:pt>
                <c:pt idx="213">
                  <c:v>-7.8976781491992565</c:v>
                </c:pt>
                <c:pt idx="214">
                  <c:v>-7.9930569350238496</c:v>
                </c:pt>
                <c:pt idx="215">
                  <c:v>-8.0557770803027342</c:v>
                </c:pt>
                <c:pt idx="216">
                  <c:v>-8.2635023284570597</c:v>
                </c:pt>
                <c:pt idx="217">
                  <c:v>-8.1782218337188368</c:v>
                </c:pt>
                <c:pt idx="218">
                  <c:v>-8.1900223568108412</c:v>
                </c:pt>
                <c:pt idx="219">
                  <c:v>-8.1386427271017201</c:v>
                </c:pt>
                <c:pt idx="220">
                  <c:v>-7.7609438719070765</c:v>
                </c:pt>
                <c:pt idx="221">
                  <c:v>-7.1956048464479077</c:v>
                </c:pt>
                <c:pt idx="222">
                  <c:v>-6.6334038925053447</c:v>
                </c:pt>
                <c:pt idx="223">
                  <c:v>-6.3109332197594492</c:v>
                </c:pt>
                <c:pt idx="224">
                  <c:v>-4.6280391221509962</c:v>
                </c:pt>
                <c:pt idx="225">
                  <c:v>-4.1690270099420603</c:v>
                </c:pt>
                <c:pt idx="226">
                  <c:v>-4.2621650010429857</c:v>
                </c:pt>
                <c:pt idx="227">
                  <c:v>-4.4029327493835106</c:v>
                </c:pt>
                <c:pt idx="228">
                  <c:v>-4.5478836163715606</c:v>
                </c:pt>
                <c:pt idx="229">
                  <c:v>-4.8852320271412326</c:v>
                </c:pt>
                <c:pt idx="230">
                  <c:v>-4.5989491329085181</c:v>
                </c:pt>
                <c:pt idx="231">
                  <c:v>-5.5006570974767603</c:v>
                </c:pt>
                <c:pt idx="232">
                  <c:v>-5.8395659446949493</c:v>
                </c:pt>
                <c:pt idx="233">
                  <c:v>-5.4864772671884712</c:v>
                </c:pt>
                <c:pt idx="234">
                  <c:v>-5.368875526470652</c:v>
                </c:pt>
                <c:pt idx="235">
                  <c:v>-5.3829827086828592</c:v>
                </c:pt>
                <c:pt idx="236">
                  <c:v>-5.1435896237096381</c:v>
                </c:pt>
                <c:pt idx="237">
                  <c:v>-4.9020381405356845</c:v>
                </c:pt>
                <c:pt idx="238">
                  <c:v>-5.0059410326872724</c:v>
                </c:pt>
                <c:pt idx="239">
                  <c:v>-4.8324103346247194</c:v>
                </c:pt>
                <c:pt idx="240">
                  <c:v>-4.9811173551051109</c:v>
                </c:pt>
                <c:pt idx="241">
                  <c:v>-5.1513123520086515</c:v>
                </c:pt>
                <c:pt idx="242">
                  <c:v>-5.4069363581913024</c:v>
                </c:pt>
                <c:pt idx="243">
                  <c:v>-5.0463955889061127</c:v>
                </c:pt>
                <c:pt idx="244">
                  <c:v>-5.3007061539586813</c:v>
                </c:pt>
                <c:pt idx="245">
                  <c:v>-5.255014328567893</c:v>
                </c:pt>
                <c:pt idx="246">
                  <c:v>-4.8427882953794237</c:v>
                </c:pt>
                <c:pt idx="247">
                  <c:v>-4.259077819204875</c:v>
                </c:pt>
                <c:pt idx="248">
                  <c:v>-4.1226608537978295</c:v>
                </c:pt>
                <c:pt idx="249">
                  <c:v>-4.004749439460598</c:v>
                </c:pt>
                <c:pt idx="250">
                  <c:v>-4.3145904378655855</c:v>
                </c:pt>
                <c:pt idx="251">
                  <c:v>-4.180125402127941</c:v>
                </c:pt>
                <c:pt idx="252">
                  <c:v>-4.1865284914300522</c:v>
                </c:pt>
                <c:pt idx="253">
                  <c:v>-4.4448043464366132</c:v>
                </c:pt>
                <c:pt idx="254">
                  <c:v>-4.6829162298448495</c:v>
                </c:pt>
                <c:pt idx="255">
                  <c:v>-4.7026595199693348</c:v>
                </c:pt>
                <c:pt idx="256">
                  <c:v>-4.3969643366100524</c:v>
                </c:pt>
                <c:pt idx="257">
                  <c:v>-4.0074960494463339</c:v>
                </c:pt>
                <c:pt idx="258">
                  <c:v>-3.7340582163636986</c:v>
                </c:pt>
                <c:pt idx="259">
                  <c:v>-3.8578867683214666</c:v>
                </c:pt>
                <c:pt idx="260">
                  <c:v>-3.5968965951208651</c:v>
                </c:pt>
                <c:pt idx="261">
                  <c:v>-3.2467467306726592</c:v>
                </c:pt>
                <c:pt idx="262">
                  <c:v>-2.8923467904507696</c:v>
                </c:pt>
                <c:pt idx="263">
                  <c:v>-3.1089341517254394</c:v>
                </c:pt>
                <c:pt idx="264">
                  <c:v>-3.0568177691684744</c:v>
                </c:pt>
                <c:pt idx="265">
                  <c:v>-3.126171636361271</c:v>
                </c:pt>
                <c:pt idx="266">
                  <c:v>-3.2220868667700109</c:v>
                </c:pt>
                <c:pt idx="267">
                  <c:v>-3.7739094461787066</c:v>
                </c:pt>
                <c:pt idx="268">
                  <c:v>-4.4814454705840543</c:v>
                </c:pt>
                <c:pt idx="269">
                  <c:v>-4.9183198840942657</c:v>
                </c:pt>
                <c:pt idx="270">
                  <c:v>-5.4285185482407821</c:v>
                </c:pt>
                <c:pt idx="271">
                  <c:v>-5.8880821690274763</c:v>
                </c:pt>
                <c:pt idx="272">
                  <c:v>-5.964310812849086</c:v>
                </c:pt>
                <c:pt idx="273">
                  <c:v>-6.0643145951380983</c:v>
                </c:pt>
                <c:pt idx="274">
                  <c:v>-5.7849793949054558</c:v>
                </c:pt>
                <c:pt idx="275">
                  <c:v>-5.7328986171426566</c:v>
                </c:pt>
                <c:pt idx="276">
                  <c:v>-5.6979992520935872</c:v>
                </c:pt>
                <c:pt idx="277">
                  <c:v>-5.3433021851430373</c:v>
                </c:pt>
                <c:pt idx="278">
                  <c:v>-5.5130310836284879</c:v>
                </c:pt>
                <c:pt idx="279">
                  <c:v>-5.5372937848920385</c:v>
                </c:pt>
                <c:pt idx="280">
                  <c:v>-5.4964812391267026</c:v>
                </c:pt>
                <c:pt idx="281">
                  <c:v>-5.8793152595677469</c:v>
                </c:pt>
                <c:pt idx="282">
                  <c:v>-6.0784625493830271</c:v>
                </c:pt>
                <c:pt idx="283">
                  <c:v>-6.2386524422676093</c:v>
                </c:pt>
                <c:pt idx="284">
                  <c:v>-6.346865956823815</c:v>
                </c:pt>
                <c:pt idx="285">
                  <c:v>-6.0648045083230135</c:v>
                </c:pt>
                <c:pt idx="286">
                  <c:v>-6.2606585563581927</c:v>
                </c:pt>
                <c:pt idx="287">
                  <c:v>-6.2590712209674573</c:v>
                </c:pt>
                <c:pt idx="288">
                  <c:v>-6.3943479061054891</c:v>
                </c:pt>
                <c:pt idx="289">
                  <c:v>-6.4696775867987979</c:v>
                </c:pt>
                <c:pt idx="290">
                  <c:v>-6.6498112727069225</c:v>
                </c:pt>
                <c:pt idx="291">
                  <c:v>-6.9272937842851245</c:v>
                </c:pt>
                <c:pt idx="292">
                  <c:v>-7.1630529477504652</c:v>
                </c:pt>
                <c:pt idx="293">
                  <c:v>-7.3149123134003764</c:v>
                </c:pt>
                <c:pt idx="294">
                  <c:v>-6.9473969583977526</c:v>
                </c:pt>
                <c:pt idx="295">
                  <c:v>-6.8197012697905901</c:v>
                </c:pt>
                <c:pt idx="296">
                  <c:v>-6.531983736961207</c:v>
                </c:pt>
                <c:pt idx="297">
                  <c:v>-6.1788202058755894</c:v>
                </c:pt>
                <c:pt idx="298">
                  <c:v>-5.7360817738859691</c:v>
                </c:pt>
                <c:pt idx="299">
                  <c:v>-5.7322312683712635</c:v>
                </c:pt>
                <c:pt idx="300">
                  <c:v>-6.1677786284153404</c:v>
                </c:pt>
                <c:pt idx="301">
                  <c:v>-6.8695632393827282</c:v>
                </c:pt>
                <c:pt idx="302">
                  <c:v>-6.3896764482832102</c:v>
                </c:pt>
                <c:pt idx="303">
                  <c:v>-6.120309246698743</c:v>
                </c:pt>
                <c:pt idx="304">
                  <c:v>-6.245147423678751</c:v>
                </c:pt>
                <c:pt idx="305">
                  <c:v>-5.9322636563347784</c:v>
                </c:pt>
                <c:pt idx="306">
                  <c:v>-5.4290096420851564</c:v>
                </c:pt>
                <c:pt idx="307">
                  <c:v>-4.6480247370753096</c:v>
                </c:pt>
                <c:pt idx="308">
                  <c:v>-4.3561750308152467</c:v>
                </c:pt>
                <c:pt idx="309">
                  <c:v>-4.9532709916227224</c:v>
                </c:pt>
                <c:pt idx="310">
                  <c:v>-5.3475055454750233</c:v>
                </c:pt>
                <c:pt idx="311">
                  <c:v>-5.6556455780399659</c:v>
                </c:pt>
                <c:pt idx="312">
                  <c:v>-6.2130300981814557</c:v>
                </c:pt>
                <c:pt idx="313">
                  <c:v>-6.4067147893215362</c:v>
                </c:pt>
                <c:pt idx="314">
                  <c:v>-7.5923584048114492</c:v>
                </c:pt>
                <c:pt idx="315">
                  <c:v>-8.8253925721347013</c:v>
                </c:pt>
                <c:pt idx="316">
                  <c:v>-8.82712856162774</c:v>
                </c:pt>
                <c:pt idx="317">
                  <c:v>-9.1911245476418468</c:v>
                </c:pt>
                <c:pt idx="318">
                  <c:v>-9.3255986455638418</c:v>
                </c:pt>
                <c:pt idx="319">
                  <c:v>-9.8552646523950198</c:v>
                </c:pt>
                <c:pt idx="320">
                  <c:v>-10.630797764503113</c:v>
                </c:pt>
                <c:pt idx="321">
                  <c:v>-11.134613189111366</c:v>
                </c:pt>
                <c:pt idx="322">
                  <c:v>-11.163114267177081</c:v>
                </c:pt>
                <c:pt idx="323">
                  <c:v>-11.443528052299966</c:v>
                </c:pt>
                <c:pt idx="324">
                  <c:v>-11.331638187591109</c:v>
                </c:pt>
                <c:pt idx="325">
                  <c:v>-10.732488381913365</c:v>
                </c:pt>
                <c:pt idx="326">
                  <c:v>-9.7149010398454703</c:v>
                </c:pt>
                <c:pt idx="327">
                  <c:v>-8.3097316638762333</c:v>
                </c:pt>
                <c:pt idx="328">
                  <c:v>-7.4430294898796472</c:v>
                </c:pt>
                <c:pt idx="329">
                  <c:v>-7.2895479249538981</c:v>
                </c:pt>
                <c:pt idx="330">
                  <c:v>-7.852171519689052</c:v>
                </c:pt>
                <c:pt idx="331">
                  <c:v>-8.4699417917574884</c:v>
                </c:pt>
                <c:pt idx="332">
                  <c:v>-8.6953172321549435</c:v>
                </c:pt>
                <c:pt idx="333">
                  <c:v>-8.7941757109003511</c:v>
                </c:pt>
                <c:pt idx="334">
                  <c:v>-9.2300687817996732</c:v>
                </c:pt>
                <c:pt idx="335">
                  <c:v>-8.8835771220631159</c:v>
                </c:pt>
                <c:pt idx="336">
                  <c:v>-8.1430889321018647</c:v>
                </c:pt>
                <c:pt idx="337">
                  <c:v>-7.7686509425153485</c:v>
                </c:pt>
                <c:pt idx="338">
                  <c:v>-7.5531680601009459</c:v>
                </c:pt>
                <c:pt idx="339">
                  <c:v>-7.1226455137637021</c:v>
                </c:pt>
                <c:pt idx="340">
                  <c:v>-7.2457397485815056</c:v>
                </c:pt>
                <c:pt idx="341">
                  <c:v>-7.6451420589092622</c:v>
                </c:pt>
                <c:pt idx="342">
                  <c:v>-7.9612791401072531</c:v>
                </c:pt>
                <c:pt idx="343">
                  <c:v>-7.907072323215206</c:v>
                </c:pt>
                <c:pt idx="344">
                  <c:v>-6.8365611575119436</c:v>
                </c:pt>
                <c:pt idx="345">
                  <c:v>-5.5049076004480808</c:v>
                </c:pt>
                <c:pt idx="346">
                  <c:v>-5.7052138295952224</c:v>
                </c:pt>
                <c:pt idx="347">
                  <c:v>-5.4051636064019828</c:v>
                </c:pt>
                <c:pt idx="348">
                  <c:v>-4.8546085386607052</c:v>
                </c:pt>
                <c:pt idx="349">
                  <c:v>-3.890521573377046</c:v>
                </c:pt>
                <c:pt idx="350">
                  <c:v>-3.2772097548535086</c:v>
                </c:pt>
                <c:pt idx="351">
                  <c:v>-2.7317524595274221</c:v>
                </c:pt>
                <c:pt idx="352">
                  <c:v>-2.3388325651909212</c:v>
                </c:pt>
                <c:pt idx="353">
                  <c:v>-1.5181004324547029</c:v>
                </c:pt>
                <c:pt idx="354">
                  <c:v>-1.2999289402620307</c:v>
                </c:pt>
                <c:pt idx="355">
                  <c:v>-2.0133027904515712</c:v>
                </c:pt>
                <c:pt idx="356">
                  <c:v>-1.5501395570540686</c:v>
                </c:pt>
                <c:pt idx="357">
                  <c:v>-0.36687878846844907</c:v>
                </c:pt>
                <c:pt idx="358">
                  <c:v>-0.80033471298833414</c:v>
                </c:pt>
                <c:pt idx="359">
                  <c:v>-0.63784798169045154</c:v>
                </c:pt>
                <c:pt idx="360">
                  <c:v>-0.70695870745026645</c:v>
                </c:pt>
                <c:pt idx="361">
                  <c:v>-0.87595468602210036</c:v>
                </c:pt>
                <c:pt idx="362">
                  <c:v>-2.1440368537868051</c:v>
                </c:pt>
                <c:pt idx="363">
                  <c:v>-3.8398558396836102</c:v>
                </c:pt>
                <c:pt idx="364">
                  <c:v>-5.5436582789817601</c:v>
                </c:pt>
                <c:pt idx="365">
                  <c:v>-5.4167891200535792</c:v>
                </c:pt>
                <c:pt idx="366">
                  <c:v>-6.0927279560824674</c:v>
                </c:pt>
                <c:pt idx="367">
                  <c:v>-6.8059288013831241</c:v>
                </c:pt>
                <c:pt idx="368">
                  <c:v>-7.2702335846787545</c:v>
                </c:pt>
                <c:pt idx="369">
                  <c:v>-5.2752790571971966</c:v>
                </c:pt>
                <c:pt idx="370">
                  <c:v>-4.6745175510626433</c:v>
                </c:pt>
                <c:pt idx="371">
                  <c:v>-4.83918955338165</c:v>
                </c:pt>
                <c:pt idx="372">
                  <c:v>-4.7977780021694167</c:v>
                </c:pt>
                <c:pt idx="373">
                  <c:v>-4.5716523510914255</c:v>
                </c:pt>
                <c:pt idx="374">
                  <c:v>-4.0768558863008559</c:v>
                </c:pt>
                <c:pt idx="375">
                  <c:v>-3.280977172891923</c:v>
                </c:pt>
                <c:pt idx="376">
                  <c:v>-4.1778444807602364</c:v>
                </c:pt>
                <c:pt idx="377">
                  <c:v>-4.6819991413344129</c:v>
                </c:pt>
                <c:pt idx="378">
                  <c:v>-4.84928842652144</c:v>
                </c:pt>
                <c:pt idx="379">
                  <c:v>-5.589383207395338</c:v>
                </c:pt>
                <c:pt idx="380">
                  <c:v>-6.782883618814723</c:v>
                </c:pt>
                <c:pt idx="381">
                  <c:v>-8.2779346647259491</c:v>
                </c:pt>
                <c:pt idx="382">
                  <c:v>-9.9161558952663942</c:v>
                </c:pt>
                <c:pt idx="383">
                  <c:v>-10.226498158908489</c:v>
                </c:pt>
                <c:pt idx="384">
                  <c:v>-10.60740002002335</c:v>
                </c:pt>
                <c:pt idx="385">
                  <c:v>-11.078708388619917</c:v>
                </c:pt>
                <c:pt idx="386">
                  <c:v>-11.109295580100165</c:v>
                </c:pt>
                <c:pt idx="387">
                  <c:v>-11.382265060836099</c:v>
                </c:pt>
                <c:pt idx="388">
                  <c:v>-11.000478695295783</c:v>
                </c:pt>
                <c:pt idx="389">
                  <c:v>-10.419375568608347</c:v>
                </c:pt>
                <c:pt idx="390">
                  <c:v>-10.289409535656469</c:v>
                </c:pt>
                <c:pt idx="391">
                  <c:v>-10.19604858786596</c:v>
                </c:pt>
                <c:pt idx="392">
                  <c:v>-10.614579270690204</c:v>
                </c:pt>
                <c:pt idx="393">
                  <c:v>-10.650307755486429</c:v>
                </c:pt>
                <c:pt idx="394">
                  <c:v>-10.1358179677253</c:v>
                </c:pt>
                <c:pt idx="395">
                  <c:v>-10.373154876656534</c:v>
                </c:pt>
                <c:pt idx="396">
                  <c:v>-10.535657738914045</c:v>
                </c:pt>
                <c:pt idx="397">
                  <c:v>-10.154104188706581</c:v>
                </c:pt>
                <c:pt idx="398">
                  <c:v>-9.7858351738559453</c:v>
                </c:pt>
                <c:pt idx="399">
                  <c:v>-8.4893361378806809</c:v>
                </c:pt>
                <c:pt idx="400">
                  <c:v>-8.2839612405588579</c:v>
                </c:pt>
                <c:pt idx="401">
                  <c:v>-8.0334036720882747</c:v>
                </c:pt>
                <c:pt idx="402">
                  <c:v>-7.7001186157224106</c:v>
                </c:pt>
                <c:pt idx="403">
                  <c:v>-7.5941703385370261</c:v>
                </c:pt>
                <c:pt idx="404">
                  <c:v>-7.6526772632093083</c:v>
                </c:pt>
                <c:pt idx="405">
                  <c:v>-7.7740662099966871</c:v>
                </c:pt>
                <c:pt idx="406">
                  <c:v>-8.7954920348600929</c:v>
                </c:pt>
                <c:pt idx="407">
                  <c:v>-8.7774823193578548</c:v>
                </c:pt>
                <c:pt idx="408">
                  <c:v>-8.061508143007476</c:v>
                </c:pt>
                <c:pt idx="409">
                  <c:v>-8.4040184023683473</c:v>
                </c:pt>
                <c:pt idx="410">
                  <c:v>-8.2458210922873381</c:v>
                </c:pt>
                <c:pt idx="411">
                  <c:v>-8.2709703228972149</c:v>
                </c:pt>
                <c:pt idx="412">
                  <c:v>-7.6282712526390899</c:v>
                </c:pt>
                <c:pt idx="413">
                  <c:v>-7.0327031001604396</c:v>
                </c:pt>
                <c:pt idx="414">
                  <c:v>-6.5819771594316636</c:v>
                </c:pt>
                <c:pt idx="415">
                  <c:v>-6.6924594989510195</c:v>
                </c:pt>
                <c:pt idx="416">
                  <c:v>-5.8636786824443812</c:v>
                </c:pt>
                <c:pt idx="417">
                  <c:v>-5.219662971536299</c:v>
                </c:pt>
                <c:pt idx="418">
                  <c:v>-4.5213590328245532</c:v>
                </c:pt>
                <c:pt idx="419">
                  <c:v>-4.5491724087988787</c:v>
                </c:pt>
                <c:pt idx="420">
                  <c:v>-4.9605791349578947</c:v>
                </c:pt>
                <c:pt idx="421">
                  <c:v>-5.6630680561365931</c:v>
                </c:pt>
                <c:pt idx="422">
                  <c:v>-6.4292354987191533</c:v>
                </c:pt>
                <c:pt idx="423">
                  <c:v>-7.2577178530859969</c:v>
                </c:pt>
                <c:pt idx="424">
                  <c:v>-8.2451706193817635</c:v>
                </c:pt>
                <c:pt idx="425">
                  <c:v>-9.163617510705846</c:v>
                </c:pt>
                <c:pt idx="426">
                  <c:v>-10.070061066625444</c:v>
                </c:pt>
                <c:pt idx="427">
                  <c:v>-10.451334436692715</c:v>
                </c:pt>
                <c:pt idx="428">
                  <c:v>-10.825559574077641</c:v>
                </c:pt>
                <c:pt idx="429">
                  <c:v>-10.919874364560856</c:v>
                </c:pt>
                <c:pt idx="430">
                  <c:v>-10.877110919482661</c:v>
                </c:pt>
                <c:pt idx="431">
                  <c:v>-11.153634330061683</c:v>
                </c:pt>
                <c:pt idx="432">
                  <c:v>-11.643460394456264</c:v>
                </c:pt>
                <c:pt idx="433">
                  <c:v>-11.265536995257884</c:v>
                </c:pt>
                <c:pt idx="434">
                  <c:v>-10.861847275543287</c:v>
                </c:pt>
                <c:pt idx="435">
                  <c:v>-10.425552934700564</c:v>
                </c:pt>
                <c:pt idx="436">
                  <c:v>-10.029345691763385</c:v>
                </c:pt>
                <c:pt idx="437">
                  <c:v>-9.2355449538032399</c:v>
                </c:pt>
                <c:pt idx="438">
                  <c:v>-8.0949173624256918</c:v>
                </c:pt>
                <c:pt idx="439">
                  <c:v>-5.1397452327417126</c:v>
                </c:pt>
                <c:pt idx="440">
                  <c:v>-2.5582487362959441</c:v>
                </c:pt>
                <c:pt idx="441">
                  <c:v>0.73790353472126624</c:v>
                </c:pt>
                <c:pt idx="442">
                  <c:v>3.5987306223907032</c:v>
                </c:pt>
                <c:pt idx="443">
                  <c:v>7.1915766281962679</c:v>
                </c:pt>
                <c:pt idx="444">
                  <c:v>11.676534817724241</c:v>
                </c:pt>
                <c:pt idx="445">
                  <c:v>15.335188956860014</c:v>
                </c:pt>
                <c:pt idx="446">
                  <c:v>17.283808582123967</c:v>
                </c:pt>
                <c:pt idx="447">
                  <c:v>18.100522045692593</c:v>
                </c:pt>
                <c:pt idx="448">
                  <c:v>19.597466884009375</c:v>
                </c:pt>
                <c:pt idx="449">
                  <c:v>20.957624438503196</c:v>
                </c:pt>
                <c:pt idx="450">
                  <c:v>21.571069539594173</c:v>
                </c:pt>
                <c:pt idx="451">
                  <c:v>18.861723594661463</c:v>
                </c:pt>
                <c:pt idx="452">
                  <c:v>18.083453386473199</c:v>
                </c:pt>
                <c:pt idx="453">
                  <c:v>16.91295872496233</c:v>
                </c:pt>
                <c:pt idx="454">
                  <c:v>17.547246089631603</c:v>
                </c:pt>
                <c:pt idx="455">
                  <c:v>17.157093582864523</c:v>
                </c:pt>
                <c:pt idx="456">
                  <c:v>16.528778494334794</c:v>
                </c:pt>
                <c:pt idx="457">
                  <c:v>16.848274249524099</c:v>
                </c:pt>
                <c:pt idx="458">
                  <c:v>18.670685110907296</c:v>
                </c:pt>
                <c:pt idx="459">
                  <c:v>20.89113164840375</c:v>
                </c:pt>
                <c:pt idx="460">
                  <c:v>23.270766805215171</c:v>
                </c:pt>
                <c:pt idx="461">
                  <c:v>25.325927695681006</c:v>
                </c:pt>
                <c:pt idx="462">
                  <c:v>25.929138749904364</c:v>
                </c:pt>
                <c:pt idx="463">
                  <c:v>27.644664143054733</c:v>
                </c:pt>
                <c:pt idx="464">
                  <c:v>28.906523195604986</c:v>
                </c:pt>
                <c:pt idx="465">
                  <c:v>28.844898882881186</c:v>
                </c:pt>
                <c:pt idx="466">
                  <c:v>28.126395432997757</c:v>
                </c:pt>
                <c:pt idx="467">
                  <c:v>26.458372750496892</c:v>
                </c:pt>
                <c:pt idx="468">
                  <c:v>24.61009268421742</c:v>
                </c:pt>
                <c:pt idx="469">
                  <c:v>24.276009779100118</c:v>
                </c:pt>
                <c:pt idx="470">
                  <c:v>23.368277247941389</c:v>
                </c:pt>
                <c:pt idx="471">
                  <c:v>21.532208988240587</c:v>
                </c:pt>
                <c:pt idx="472">
                  <c:v>21.140353836401591</c:v>
                </c:pt>
                <c:pt idx="473">
                  <c:v>21.48335579115858</c:v>
                </c:pt>
                <c:pt idx="474">
                  <c:v>21.736369514970256</c:v>
                </c:pt>
                <c:pt idx="475">
                  <c:v>22.280658424257467</c:v>
                </c:pt>
                <c:pt idx="476">
                  <c:v>22.227014461499163</c:v>
                </c:pt>
                <c:pt idx="477">
                  <c:v>22.790872727187075</c:v>
                </c:pt>
                <c:pt idx="478">
                  <c:v>23.346218350450222</c:v>
                </c:pt>
                <c:pt idx="479">
                  <c:v>24.100186323372728</c:v>
                </c:pt>
                <c:pt idx="480">
                  <c:v>22.875905382149458</c:v>
                </c:pt>
                <c:pt idx="481">
                  <c:v>23.077137756812867</c:v>
                </c:pt>
                <c:pt idx="482">
                  <c:v>24.566783158244839</c:v>
                </c:pt>
                <c:pt idx="483">
                  <c:v>25.948725254049936</c:v>
                </c:pt>
                <c:pt idx="484">
                  <c:v>26.730526414435783</c:v>
                </c:pt>
                <c:pt idx="485">
                  <c:v>25.917165517338486</c:v>
                </c:pt>
                <c:pt idx="486">
                  <c:v>26.14911869454582</c:v>
                </c:pt>
                <c:pt idx="487">
                  <c:v>26.004291273537238</c:v>
                </c:pt>
                <c:pt idx="488">
                  <c:v>26.312856971860725</c:v>
                </c:pt>
                <c:pt idx="489">
                  <c:v>24.160221424794162</c:v>
                </c:pt>
                <c:pt idx="490">
                  <c:v>24.355036537124882</c:v>
                </c:pt>
                <c:pt idx="491">
                  <c:v>25.102992170531682</c:v>
                </c:pt>
                <c:pt idx="492">
                  <c:v>25.549527876735038</c:v>
                </c:pt>
                <c:pt idx="493">
                  <c:v>25.226760632672246</c:v>
                </c:pt>
                <c:pt idx="494">
                  <c:v>25.40337180123478</c:v>
                </c:pt>
                <c:pt idx="495">
                  <c:v>25.32082460742285</c:v>
                </c:pt>
                <c:pt idx="496">
                  <c:v>26.690910976592139</c:v>
                </c:pt>
                <c:pt idx="497">
                  <c:v>26.923425473912012</c:v>
                </c:pt>
                <c:pt idx="498">
                  <c:v>26.436276360246399</c:v>
                </c:pt>
                <c:pt idx="499">
                  <c:v>26.876629130481895</c:v>
                </c:pt>
                <c:pt idx="500">
                  <c:v>26.624479527907319</c:v>
                </c:pt>
                <c:pt idx="501">
                  <c:v>26.111681981726289</c:v>
                </c:pt>
                <c:pt idx="502">
                  <c:v>25.369725956123137</c:v>
                </c:pt>
                <c:pt idx="503">
                  <c:v>24.616161024708337</c:v>
                </c:pt>
                <c:pt idx="504">
                  <c:v>22.684762061526907</c:v>
                </c:pt>
                <c:pt idx="505">
                  <c:v>21.773342640731578</c:v>
                </c:pt>
                <c:pt idx="506">
                  <c:v>20.937270667888367</c:v>
                </c:pt>
                <c:pt idx="507">
                  <c:v>20.490691270223497</c:v>
                </c:pt>
                <c:pt idx="508">
                  <c:v>20.631012116893594</c:v>
                </c:pt>
                <c:pt idx="509">
                  <c:v>20.395179113308608</c:v>
                </c:pt>
                <c:pt idx="510">
                  <c:v>19.263290576134896</c:v>
                </c:pt>
                <c:pt idx="511">
                  <c:v>19.566775706869496</c:v>
                </c:pt>
                <c:pt idx="512">
                  <c:v>19.774521543263386</c:v>
                </c:pt>
                <c:pt idx="513">
                  <c:v>20.090722857697763</c:v>
                </c:pt>
                <c:pt idx="514">
                  <c:v>20.258850059833936</c:v>
                </c:pt>
                <c:pt idx="515">
                  <c:v>18.130076202524229</c:v>
                </c:pt>
                <c:pt idx="516">
                  <c:v>16.722982808690585</c:v>
                </c:pt>
                <c:pt idx="517">
                  <c:v>16.308086247054462</c:v>
                </c:pt>
                <c:pt idx="518">
                  <c:v>15.54883262261917</c:v>
                </c:pt>
                <c:pt idx="519">
                  <c:v>14.080985309866488</c:v>
                </c:pt>
                <c:pt idx="520">
                  <c:v>12.83339270021567</c:v>
                </c:pt>
                <c:pt idx="521">
                  <c:v>12.2287514851374</c:v>
                </c:pt>
                <c:pt idx="522">
                  <c:v>13.813874639496417</c:v>
                </c:pt>
                <c:pt idx="523">
                  <c:v>16.6521567623472</c:v>
                </c:pt>
                <c:pt idx="524">
                  <c:v>17.351927492691054</c:v>
                </c:pt>
                <c:pt idx="525">
                  <c:v>19.003745559708086</c:v>
                </c:pt>
                <c:pt idx="526">
                  <c:v>20.235094337821604</c:v>
                </c:pt>
                <c:pt idx="527">
                  <c:v>19.985652372127582</c:v>
                </c:pt>
                <c:pt idx="528">
                  <c:v>19.840582225251119</c:v>
                </c:pt>
                <c:pt idx="529">
                  <c:v>19.783114496296257</c:v>
                </c:pt>
                <c:pt idx="530">
                  <c:v>17.486151602162476</c:v>
                </c:pt>
                <c:pt idx="531">
                  <c:v>16.306723960405407</c:v>
                </c:pt>
                <c:pt idx="532">
                  <c:v>14.301372818824955</c:v>
                </c:pt>
                <c:pt idx="533">
                  <c:v>12.898827052521623</c:v>
                </c:pt>
                <c:pt idx="534">
                  <c:v>13.302531820453291</c:v>
                </c:pt>
                <c:pt idx="535">
                  <c:v>13.30616438641748</c:v>
                </c:pt>
                <c:pt idx="536">
                  <c:v>12.720762099560377</c:v>
                </c:pt>
                <c:pt idx="537">
                  <c:v>12.845870048533959</c:v>
                </c:pt>
                <c:pt idx="538">
                  <c:v>13.119398800525422</c:v>
                </c:pt>
                <c:pt idx="539">
                  <c:v>13.179131678262236</c:v>
                </c:pt>
                <c:pt idx="540">
                  <c:v>13.259223448470108</c:v>
                </c:pt>
                <c:pt idx="541">
                  <c:v>13.215513801696236</c:v>
                </c:pt>
                <c:pt idx="542">
                  <c:v>13.031140043528012</c:v>
                </c:pt>
                <c:pt idx="543">
                  <c:v>13.137441545456344</c:v>
                </c:pt>
                <c:pt idx="544">
                  <c:v>13.635868489395071</c:v>
                </c:pt>
                <c:pt idx="545">
                  <c:v>13.320290036437518</c:v>
                </c:pt>
                <c:pt idx="546">
                  <c:v>13.486948613518521</c:v>
                </c:pt>
                <c:pt idx="547">
                  <c:v>12.779694717785786</c:v>
                </c:pt>
                <c:pt idx="548">
                  <c:v>12.4639369076361</c:v>
                </c:pt>
                <c:pt idx="549">
                  <c:v>11.388092675076425</c:v>
                </c:pt>
                <c:pt idx="550">
                  <c:v>10.419207603889774</c:v>
                </c:pt>
                <c:pt idx="551">
                  <c:v>9.7561324152396676</c:v>
                </c:pt>
                <c:pt idx="552">
                  <c:v>9.3127879964855591</c:v>
                </c:pt>
                <c:pt idx="553">
                  <c:v>8.2543948680470809</c:v>
                </c:pt>
                <c:pt idx="554">
                  <c:v>7.7586242917136063</c:v>
                </c:pt>
                <c:pt idx="555">
                  <c:v>6.8418944759702596</c:v>
                </c:pt>
                <c:pt idx="556">
                  <c:v>6.4085706737225347</c:v>
                </c:pt>
                <c:pt idx="557">
                  <c:v>6.1985399754038051</c:v>
                </c:pt>
                <c:pt idx="558">
                  <c:v>5.950226298264651</c:v>
                </c:pt>
                <c:pt idx="559">
                  <c:v>5.0357881609892088</c:v>
                </c:pt>
                <c:pt idx="560">
                  <c:v>3.5256628941606367</c:v>
                </c:pt>
                <c:pt idx="561">
                  <c:v>2.9444350987122854</c:v>
                </c:pt>
                <c:pt idx="562">
                  <c:v>2.725581929606792</c:v>
                </c:pt>
                <c:pt idx="563">
                  <c:v>2.8284641677583555</c:v>
                </c:pt>
                <c:pt idx="564">
                  <c:v>2.8219280628625549</c:v>
                </c:pt>
                <c:pt idx="565">
                  <c:v>1.8739546557958353</c:v>
                </c:pt>
                <c:pt idx="566">
                  <c:v>2.0610452512638915</c:v>
                </c:pt>
                <c:pt idx="567">
                  <c:v>2.5939398867736427</c:v>
                </c:pt>
                <c:pt idx="568">
                  <c:v>2.4402767713155269</c:v>
                </c:pt>
                <c:pt idx="569">
                  <c:v>2.2560215050997932</c:v>
                </c:pt>
                <c:pt idx="570">
                  <c:v>2.4775251845185267</c:v>
                </c:pt>
                <c:pt idx="571">
                  <c:v>2.4132643350721517</c:v>
                </c:pt>
                <c:pt idx="572">
                  <c:v>2.3454700367914896</c:v>
                </c:pt>
                <c:pt idx="573">
                  <c:v>2.8369639605567114</c:v>
                </c:pt>
                <c:pt idx="574">
                  <c:v>4.0398697280077878</c:v>
                </c:pt>
                <c:pt idx="575">
                  <c:v>3.9240128057116537</c:v>
                </c:pt>
                <c:pt idx="576">
                  <c:v>3.8374231087364907</c:v>
                </c:pt>
                <c:pt idx="577">
                  <c:v>3.6971323202433433</c:v>
                </c:pt>
                <c:pt idx="578">
                  <c:v>3.9999405947952744</c:v>
                </c:pt>
                <c:pt idx="579">
                  <c:v>4.1796494590988216</c:v>
                </c:pt>
                <c:pt idx="580">
                  <c:v>4.3223734531574607</c:v>
                </c:pt>
                <c:pt idx="581">
                  <c:v>3.7912771236244325</c:v>
                </c:pt>
                <c:pt idx="582">
                  <c:v>4.5650070752899072</c:v>
                </c:pt>
                <c:pt idx="583">
                  <c:v>4.8413850289070046</c:v>
                </c:pt>
                <c:pt idx="584">
                  <c:v>5.0001472640630453</c:v>
                </c:pt>
                <c:pt idx="585">
                  <c:v>4.7430440536717793</c:v>
                </c:pt>
                <c:pt idx="586">
                  <c:v>4.7165547373438441</c:v>
                </c:pt>
                <c:pt idx="587">
                  <c:v>5.0770571449498965</c:v>
                </c:pt>
                <c:pt idx="588">
                  <c:v>5.8963623234823022</c:v>
                </c:pt>
                <c:pt idx="589">
                  <c:v>4.8183070312487226</c:v>
                </c:pt>
                <c:pt idx="590">
                  <c:v>4.6129058043424296</c:v>
                </c:pt>
                <c:pt idx="591">
                  <c:v>4.5238892808807138</c:v>
                </c:pt>
                <c:pt idx="592">
                  <c:v>4.8805965881775535</c:v>
                </c:pt>
                <c:pt idx="593">
                  <c:v>4.8237329943413547</c:v>
                </c:pt>
                <c:pt idx="594">
                  <c:v>5.1483932904967427</c:v>
                </c:pt>
                <c:pt idx="595">
                  <c:v>4.7239254575724789</c:v>
                </c:pt>
                <c:pt idx="596">
                  <c:v>4.9392465992103665</c:v>
                </c:pt>
                <c:pt idx="597">
                  <c:v>4.9437330623463351</c:v>
                </c:pt>
                <c:pt idx="598">
                  <c:v>4.9013091254054979</c:v>
                </c:pt>
                <c:pt idx="599">
                  <c:v>4.0627122000629976</c:v>
                </c:pt>
                <c:pt idx="600">
                  <c:v>3.6930898198882218</c:v>
                </c:pt>
                <c:pt idx="601">
                  <c:v>2.715163232977917</c:v>
                </c:pt>
                <c:pt idx="602">
                  <c:v>2.0990009091364552</c:v>
                </c:pt>
                <c:pt idx="603">
                  <c:v>2.0612185320122229</c:v>
                </c:pt>
                <c:pt idx="604">
                  <c:v>2.1606265986312385</c:v>
                </c:pt>
                <c:pt idx="605">
                  <c:v>2.0656621492835803</c:v>
                </c:pt>
                <c:pt idx="606">
                  <c:v>2.4680864228498214</c:v>
                </c:pt>
                <c:pt idx="607">
                  <c:v>2.6293986718953528</c:v>
                </c:pt>
                <c:pt idx="608">
                  <c:v>2.2382206054318106</c:v>
                </c:pt>
                <c:pt idx="609">
                  <c:v>2.4712342019272588</c:v>
                </c:pt>
                <c:pt idx="610">
                  <c:v>2.6817809209393717</c:v>
                </c:pt>
                <c:pt idx="611">
                  <c:v>2.4972407763679407</c:v>
                </c:pt>
                <c:pt idx="612">
                  <c:v>2.4516350814012</c:v>
                </c:pt>
                <c:pt idx="613">
                  <c:v>2.5691498249167219</c:v>
                </c:pt>
                <c:pt idx="614">
                  <c:v>2.6309290064758679</c:v>
                </c:pt>
                <c:pt idx="615">
                  <c:v>3.1656281386032381</c:v>
                </c:pt>
                <c:pt idx="616">
                  <c:v>3.2058958027379587</c:v>
                </c:pt>
                <c:pt idx="617">
                  <c:v>2.8377927034134314</c:v>
                </c:pt>
                <c:pt idx="618">
                  <c:v>2.7842165167901394</c:v>
                </c:pt>
                <c:pt idx="619">
                  <c:v>2.5071854993611136</c:v>
                </c:pt>
                <c:pt idx="620">
                  <c:v>2.1188383314246173</c:v>
                </c:pt>
                <c:pt idx="621">
                  <c:v>2.2224617751080737</c:v>
                </c:pt>
                <c:pt idx="622">
                  <c:v>1.9085901388366968</c:v>
                </c:pt>
                <c:pt idx="623">
                  <c:v>1.9499393899635424</c:v>
                </c:pt>
                <c:pt idx="624">
                  <c:v>3.0719660764039571</c:v>
                </c:pt>
                <c:pt idx="625">
                  <c:v>3.513876550828511</c:v>
                </c:pt>
                <c:pt idx="626">
                  <c:v>3.9663711333660396</c:v>
                </c:pt>
                <c:pt idx="627">
                  <c:v>4.0813167686833243</c:v>
                </c:pt>
                <c:pt idx="628">
                  <c:v>4.2377390685320657</c:v>
                </c:pt>
                <c:pt idx="629">
                  <c:v>4.343496812203834</c:v>
                </c:pt>
                <c:pt idx="630">
                  <c:v>3.9334178645735443</c:v>
                </c:pt>
                <c:pt idx="631">
                  <c:v>3.191995615399978</c:v>
                </c:pt>
                <c:pt idx="632">
                  <c:v>3.2122925408087615</c:v>
                </c:pt>
                <c:pt idx="633">
                  <c:v>3.1754011904507045</c:v>
                </c:pt>
                <c:pt idx="634">
                  <c:v>3.1212158727509318</c:v>
                </c:pt>
                <c:pt idx="635">
                  <c:v>3.2094780459332646</c:v>
                </c:pt>
                <c:pt idx="636">
                  <c:v>3.497453436407191</c:v>
                </c:pt>
                <c:pt idx="637">
                  <c:v>2.7506783707321065</c:v>
                </c:pt>
                <c:pt idx="638">
                  <c:v>1.8939153453539788</c:v>
                </c:pt>
                <c:pt idx="639">
                  <c:v>2.0375783978709023</c:v>
                </c:pt>
                <c:pt idx="640">
                  <c:v>1.7616455799782835</c:v>
                </c:pt>
                <c:pt idx="641">
                  <c:v>1.8003526460741235</c:v>
                </c:pt>
                <c:pt idx="642">
                  <c:v>1.3506809729263978</c:v>
                </c:pt>
                <c:pt idx="643">
                  <c:v>1.1049036569816895</c:v>
                </c:pt>
                <c:pt idx="644">
                  <c:v>1.3587893296261393</c:v>
                </c:pt>
                <c:pt idx="645">
                  <c:v>1.7684171496499239</c:v>
                </c:pt>
                <c:pt idx="646">
                  <c:v>1.3234290875278067</c:v>
                </c:pt>
                <c:pt idx="647">
                  <c:v>1.5434473203420735</c:v>
                </c:pt>
                <c:pt idx="648">
                  <c:v>1.4690496341119483</c:v>
                </c:pt>
                <c:pt idx="649">
                  <c:v>1.3184223859446433</c:v>
                </c:pt>
                <c:pt idx="650">
                  <c:v>1.2573720417983385</c:v>
                </c:pt>
                <c:pt idx="651">
                  <c:v>1.7140614709187714</c:v>
                </c:pt>
                <c:pt idx="652">
                  <c:v>1.3174665459404078</c:v>
                </c:pt>
                <c:pt idx="653">
                  <c:v>1.2484629513972609</c:v>
                </c:pt>
                <c:pt idx="654">
                  <c:v>0.8330793825020385</c:v>
                </c:pt>
                <c:pt idx="655">
                  <c:v>0.24500284138311379</c:v>
                </c:pt>
                <c:pt idx="656">
                  <c:v>0.65409461864699447</c:v>
                </c:pt>
                <c:pt idx="657">
                  <c:v>0.57860731572769453</c:v>
                </c:pt>
                <c:pt idx="658">
                  <c:v>0.4582958806410149</c:v>
                </c:pt>
                <c:pt idx="659">
                  <c:v>-8.848120528079953E-2</c:v>
                </c:pt>
                <c:pt idx="660">
                  <c:v>-0.45088091235975941</c:v>
                </c:pt>
                <c:pt idx="661">
                  <c:v>-0.91683453277402693</c:v>
                </c:pt>
                <c:pt idx="662">
                  <c:v>-0.46700758973353568</c:v>
                </c:pt>
                <c:pt idx="663">
                  <c:v>-0.48508775059564674</c:v>
                </c:pt>
                <c:pt idx="664">
                  <c:v>-0.35839244458265046</c:v>
                </c:pt>
                <c:pt idx="665">
                  <c:v>0.13927113029202662</c:v>
                </c:pt>
                <c:pt idx="666">
                  <c:v>1.1274182040908356</c:v>
                </c:pt>
                <c:pt idx="667">
                  <c:v>0.96307078904204391</c:v>
                </c:pt>
                <c:pt idx="668">
                  <c:v>1.4759758234942726</c:v>
                </c:pt>
                <c:pt idx="669">
                  <c:v>1.6244359203657985</c:v>
                </c:pt>
                <c:pt idx="670">
                  <c:v>1.2334010330846248</c:v>
                </c:pt>
                <c:pt idx="671">
                  <c:v>1.5192301114351263</c:v>
                </c:pt>
                <c:pt idx="672">
                  <c:v>1.2098200121307567</c:v>
                </c:pt>
                <c:pt idx="673">
                  <c:v>0.82036996217129321</c:v>
                </c:pt>
                <c:pt idx="674">
                  <c:v>1.3422956778416573</c:v>
                </c:pt>
                <c:pt idx="675">
                  <c:v>1.449746712528081</c:v>
                </c:pt>
                <c:pt idx="676">
                  <c:v>1.595668034526992</c:v>
                </c:pt>
                <c:pt idx="677">
                  <c:v>1.6550912328075416</c:v>
                </c:pt>
                <c:pt idx="678">
                  <c:v>1.2148214570212243</c:v>
                </c:pt>
                <c:pt idx="679">
                  <c:v>2.9989078286492559</c:v>
                </c:pt>
                <c:pt idx="680">
                  <c:v>3.723679779684768</c:v>
                </c:pt>
                <c:pt idx="681">
                  <c:v>3.7893668674510286</c:v>
                </c:pt>
                <c:pt idx="682">
                  <c:v>4.3119700801115899</c:v>
                </c:pt>
                <c:pt idx="683">
                  <c:v>4.4478298077209084</c:v>
                </c:pt>
                <c:pt idx="684">
                  <c:v>5.173672675502746</c:v>
                </c:pt>
                <c:pt idx="685">
                  <c:v>4.6001521539980388</c:v>
                </c:pt>
                <c:pt idx="686">
                  <c:v>5.1359668366927238</c:v>
                </c:pt>
                <c:pt idx="687">
                  <c:v>5.2948604335683171</c:v>
                </c:pt>
                <c:pt idx="688">
                  <c:v>5.6921257828625595</c:v>
                </c:pt>
                <c:pt idx="689">
                  <c:v>5.606360791432687</c:v>
                </c:pt>
                <c:pt idx="690">
                  <c:v>5.7049133836854766</c:v>
                </c:pt>
                <c:pt idx="691">
                  <c:v>5.6954505681302745</c:v>
                </c:pt>
                <c:pt idx="692">
                  <c:v>6.1056802716517993</c:v>
                </c:pt>
                <c:pt idx="693">
                  <c:v>5.2946020982203752</c:v>
                </c:pt>
                <c:pt idx="694">
                  <c:v>6.6434417447713745</c:v>
                </c:pt>
                <c:pt idx="695">
                  <c:v>7.9667658713714431</c:v>
                </c:pt>
                <c:pt idx="696">
                  <c:v>10.038516042124829</c:v>
                </c:pt>
                <c:pt idx="697">
                  <c:v>9.9184393775938684</c:v>
                </c:pt>
                <c:pt idx="698">
                  <c:v>9.265626103798736</c:v>
                </c:pt>
                <c:pt idx="699">
                  <c:v>9.4763047178035773</c:v>
                </c:pt>
                <c:pt idx="700">
                  <c:v>9.2604647814954308</c:v>
                </c:pt>
                <c:pt idx="701">
                  <c:v>6.7252714563164506</c:v>
                </c:pt>
                <c:pt idx="702">
                  <c:v>5.7219244660006456</c:v>
                </c:pt>
                <c:pt idx="703">
                  <c:v>4.6369312044552071</c:v>
                </c:pt>
                <c:pt idx="704">
                  <c:v>3.7065700519939329</c:v>
                </c:pt>
                <c:pt idx="705">
                  <c:v>3.0362309285906859</c:v>
                </c:pt>
                <c:pt idx="706">
                  <c:v>2.4839398684052876</c:v>
                </c:pt>
                <c:pt idx="707">
                  <c:v>1.7614589843587531</c:v>
                </c:pt>
                <c:pt idx="708">
                  <c:v>2.9679202090832568</c:v>
                </c:pt>
                <c:pt idx="709">
                  <c:v>1.9356730758136733</c:v>
                </c:pt>
                <c:pt idx="710">
                  <c:v>0.31812586787431707</c:v>
                </c:pt>
                <c:pt idx="711">
                  <c:v>0.45300898669487311</c:v>
                </c:pt>
                <c:pt idx="712">
                  <c:v>0.68320371603138519</c:v>
                </c:pt>
                <c:pt idx="713">
                  <c:v>0.80295730430812828</c:v>
                </c:pt>
                <c:pt idx="714">
                  <c:v>0.388374556903753</c:v>
                </c:pt>
                <c:pt idx="715">
                  <c:v>0.32308974642770533</c:v>
                </c:pt>
                <c:pt idx="716">
                  <c:v>5.0047135767824968E-3</c:v>
                </c:pt>
                <c:pt idx="717">
                  <c:v>-0.87170029867621923</c:v>
                </c:pt>
                <c:pt idx="718">
                  <c:v>-1.3833411556436634</c:v>
                </c:pt>
                <c:pt idx="719">
                  <c:v>-1.4746336367242847</c:v>
                </c:pt>
                <c:pt idx="720">
                  <c:v>-1.5507137945041989</c:v>
                </c:pt>
                <c:pt idx="721">
                  <c:v>-1.248695434792761</c:v>
                </c:pt>
                <c:pt idx="722">
                  <c:v>-3.0058158988518016</c:v>
                </c:pt>
                <c:pt idx="723">
                  <c:v>-3.0645621472106437</c:v>
                </c:pt>
                <c:pt idx="724">
                  <c:v>-3.2916557428477526</c:v>
                </c:pt>
                <c:pt idx="725">
                  <c:v>-3.2561645071108463</c:v>
                </c:pt>
                <c:pt idx="726">
                  <c:v>-3.8452372052746369</c:v>
                </c:pt>
                <c:pt idx="727">
                  <c:v>-5.1255421133873638</c:v>
                </c:pt>
                <c:pt idx="728">
                  <c:v>-6.8411307304450117</c:v>
                </c:pt>
                <c:pt idx="729">
                  <c:v>-6.7276078017149743</c:v>
                </c:pt>
                <c:pt idx="730">
                  <c:v>-7.0786512199651126</c:v>
                </c:pt>
                <c:pt idx="731">
                  <c:v>-7.2214891152117557</c:v>
                </c:pt>
                <c:pt idx="732">
                  <c:v>-7.1193058584310007</c:v>
                </c:pt>
                <c:pt idx="733">
                  <c:v>-7.005686892955004</c:v>
                </c:pt>
                <c:pt idx="734">
                  <c:v>-7.1229532893436014</c:v>
                </c:pt>
                <c:pt idx="735">
                  <c:v>-6.5325134343070852</c:v>
                </c:pt>
                <c:pt idx="736">
                  <c:v>-6.6609225627620843</c:v>
                </c:pt>
                <c:pt idx="737">
                  <c:v>-7.3200169673653761</c:v>
                </c:pt>
                <c:pt idx="738">
                  <c:v>-7.5602386287750631</c:v>
                </c:pt>
                <c:pt idx="739">
                  <c:v>-8.0167180609658573</c:v>
                </c:pt>
                <c:pt idx="740">
                  <c:v>-8.3542153665418812</c:v>
                </c:pt>
                <c:pt idx="741">
                  <c:v>-6.6160338306171651</c:v>
                </c:pt>
                <c:pt idx="742">
                  <c:v>-6.6131346692282529</c:v>
                </c:pt>
                <c:pt idx="743">
                  <c:v>-6.897607893053463</c:v>
                </c:pt>
                <c:pt idx="744">
                  <c:v>-5.1835734426913449</c:v>
                </c:pt>
                <c:pt idx="745">
                  <c:v>-3.2245094377626464</c:v>
                </c:pt>
                <c:pt idx="746">
                  <c:v>-1.2972858220667631</c:v>
                </c:pt>
                <c:pt idx="747">
                  <c:v>1.2746249694758718</c:v>
                </c:pt>
                <c:pt idx="748">
                  <c:v>2.3181491680046244</c:v>
                </c:pt>
                <c:pt idx="749">
                  <c:v>4.7052819993731374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cat>
            <c:strRef>
              <c:f>'Indicadores Semanais'!$Y$9:$Y$761</c:f>
              <c:strCache>
                <c:ptCount val="75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2">
                  <c:v>23-01-2022</c:v>
                </c:pt>
              </c:strCache>
            </c:strRef>
          </c:cat>
          <c:val>
            <c:numRef>
              <c:f>'Indicadores Semanais'!$AB$9:$AB$646</c:f>
              <c:numCache>
                <c:formatCode>0.0</c:formatCode>
                <c:ptCount val="638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-5.7264468883261799</c:v>
                </c:pt>
                <c:pt idx="366">
                  <c:v>-5.7264468883261799</c:v>
                </c:pt>
                <c:pt idx="367">
                  <c:v>-5.7264468883261799</c:v>
                </c:pt>
                <c:pt idx="368">
                  <c:v>-5.7264468883261799</c:v>
                </c:pt>
                <c:pt idx="369">
                  <c:v>-5.7264468883261799</c:v>
                </c:pt>
                <c:pt idx="370">
                  <c:v>-5.7264468883261799</c:v>
                </c:pt>
                <c:pt idx="371">
                  <c:v>-5.7264468883261799</c:v>
                </c:pt>
                <c:pt idx="372">
                  <c:v>-5.7264468883261799</c:v>
                </c:pt>
                <c:pt idx="373">
                  <c:v>-5.7264468883261799</c:v>
                </c:pt>
                <c:pt idx="374">
                  <c:v>-5.7264468883261799</c:v>
                </c:pt>
                <c:pt idx="375">
                  <c:v>-5.7264468883261799</c:v>
                </c:pt>
                <c:pt idx="376">
                  <c:v>-5.7264468883261799</c:v>
                </c:pt>
                <c:pt idx="377">
                  <c:v>-5.7264468883261799</c:v>
                </c:pt>
                <c:pt idx="378">
                  <c:v>-5.7264468883261799</c:v>
                </c:pt>
                <c:pt idx="379">
                  <c:v>-5.7264468883261799</c:v>
                </c:pt>
                <c:pt idx="380">
                  <c:v>-5.7264468883261799</c:v>
                </c:pt>
                <c:pt idx="381">
                  <c:v>-5.7264468883261799</c:v>
                </c:pt>
                <c:pt idx="382">
                  <c:v>-5.7264468883261799</c:v>
                </c:pt>
                <c:pt idx="383">
                  <c:v>-5.7264468883261799</c:v>
                </c:pt>
                <c:pt idx="384">
                  <c:v>-5.7264468883261799</c:v>
                </c:pt>
                <c:pt idx="385">
                  <c:v>-5.7264468883261799</c:v>
                </c:pt>
                <c:pt idx="386">
                  <c:v>-5.7264468883261799</c:v>
                </c:pt>
                <c:pt idx="387">
                  <c:v>-5.7264468883261799</c:v>
                </c:pt>
                <c:pt idx="388">
                  <c:v>-5.7264468883261799</c:v>
                </c:pt>
                <c:pt idx="389">
                  <c:v>-5.7264468883261799</c:v>
                </c:pt>
                <c:pt idx="390">
                  <c:v>-5.7264468883261799</c:v>
                </c:pt>
                <c:pt idx="391">
                  <c:v>-5.7264468883261799</c:v>
                </c:pt>
                <c:pt idx="392">
                  <c:v>-5.7264468883261799</c:v>
                </c:pt>
                <c:pt idx="393">
                  <c:v>-5.7264468883261799</c:v>
                </c:pt>
                <c:pt idx="394">
                  <c:v>-5.7264468883261799</c:v>
                </c:pt>
                <c:pt idx="395">
                  <c:v>-5.7264468883261799</c:v>
                </c:pt>
                <c:pt idx="396">
                  <c:v>-5.7264468883261799</c:v>
                </c:pt>
                <c:pt idx="397">
                  <c:v>-5.7264468883261799</c:v>
                </c:pt>
                <c:pt idx="398">
                  <c:v>-5.7264468883261799</c:v>
                </c:pt>
                <c:pt idx="399">
                  <c:v>-5.7264468883261799</c:v>
                </c:pt>
                <c:pt idx="400">
                  <c:v>-5.7264468883261799</c:v>
                </c:pt>
                <c:pt idx="401">
                  <c:v>-5.7264468883261799</c:v>
                </c:pt>
                <c:pt idx="402">
                  <c:v>-5.7264468883261799</c:v>
                </c:pt>
                <c:pt idx="403">
                  <c:v>-5.7264468883261799</c:v>
                </c:pt>
                <c:pt idx="404">
                  <c:v>-5.7264468883261799</c:v>
                </c:pt>
                <c:pt idx="405">
                  <c:v>-5.7264468883261799</c:v>
                </c:pt>
                <c:pt idx="406">
                  <c:v>-5.7264468883261799</c:v>
                </c:pt>
                <c:pt idx="407">
                  <c:v>-5.7264468883261799</c:v>
                </c:pt>
                <c:pt idx="408">
                  <c:v>-5.7264468883261799</c:v>
                </c:pt>
                <c:pt idx="409">
                  <c:v>-5.7264468883261799</c:v>
                </c:pt>
                <c:pt idx="410">
                  <c:v>-5.7264468883261799</c:v>
                </c:pt>
                <c:pt idx="411">
                  <c:v>-5.7264468883261799</c:v>
                </c:pt>
                <c:pt idx="412">
                  <c:v>-5.7264468883261799</c:v>
                </c:pt>
                <c:pt idx="413">
                  <c:v>-5.7264468883261799</c:v>
                </c:pt>
                <c:pt idx="414">
                  <c:v>-5.7264468883261799</c:v>
                </c:pt>
                <c:pt idx="415">
                  <c:v>-5.7264468883261799</c:v>
                </c:pt>
                <c:pt idx="416">
                  <c:v>-5.7264468883261799</c:v>
                </c:pt>
                <c:pt idx="417">
                  <c:v>-5.7264468883261799</c:v>
                </c:pt>
                <c:pt idx="418">
                  <c:v>-5.7264468883261799</c:v>
                </c:pt>
                <c:pt idx="419">
                  <c:v>-5.7264468883261799</c:v>
                </c:pt>
                <c:pt idx="420">
                  <c:v>-5.7264468883261799</c:v>
                </c:pt>
                <c:pt idx="421">
                  <c:v>-5.7264468883261799</c:v>
                </c:pt>
                <c:pt idx="422">
                  <c:v>-5.7264468883261799</c:v>
                </c:pt>
                <c:pt idx="423">
                  <c:v>-5.7264468883261799</c:v>
                </c:pt>
                <c:pt idx="424">
                  <c:v>-5.7264468883261799</c:v>
                </c:pt>
                <c:pt idx="425">
                  <c:v>-5.7264468883261799</c:v>
                </c:pt>
                <c:pt idx="426">
                  <c:v>-5.7264468883261799</c:v>
                </c:pt>
                <c:pt idx="427">
                  <c:v>-5.7264468883261799</c:v>
                </c:pt>
                <c:pt idx="428">
                  <c:v>-5.7264468883261799</c:v>
                </c:pt>
                <c:pt idx="429">
                  <c:v>-5.7264468883261799</c:v>
                </c:pt>
                <c:pt idx="430">
                  <c:v>-5.7264468883261799</c:v>
                </c:pt>
                <c:pt idx="431">
                  <c:v>-5.7264468883261799</c:v>
                </c:pt>
                <c:pt idx="432">
                  <c:v>-5.7264468883261799</c:v>
                </c:pt>
                <c:pt idx="433">
                  <c:v>-5.7264468883261799</c:v>
                </c:pt>
                <c:pt idx="434">
                  <c:v>-5.7264468883261799</c:v>
                </c:pt>
                <c:pt idx="435">
                  <c:v>-5.7264468883261799</c:v>
                </c:pt>
                <c:pt idx="436">
                  <c:v>-5.7264468883261799</c:v>
                </c:pt>
                <c:pt idx="437">
                  <c:v>-5.7264468883261799</c:v>
                </c:pt>
                <c:pt idx="438">
                  <c:v>-5.7264468883261799</c:v>
                </c:pt>
                <c:pt idx="439">
                  <c:v>-5.7264468883261799</c:v>
                </c:pt>
                <c:pt idx="440">
                  <c:v>-5.7264468883261799</c:v>
                </c:pt>
                <c:pt idx="441">
                  <c:v>-5.7264468883261799</c:v>
                </c:pt>
                <c:pt idx="442">
                  <c:v>-5.7264468883261799</c:v>
                </c:pt>
                <c:pt idx="443">
                  <c:v>-5.7264468883261799</c:v>
                </c:pt>
                <c:pt idx="444">
                  <c:v>-5.7264468883261799</c:v>
                </c:pt>
                <c:pt idx="445">
                  <c:v>-5.7264468883261799</c:v>
                </c:pt>
                <c:pt idx="446">
                  <c:v>-5.7264468883261799</c:v>
                </c:pt>
                <c:pt idx="447">
                  <c:v>-5.7264468883261799</c:v>
                </c:pt>
                <c:pt idx="448">
                  <c:v>-5.7264468883261799</c:v>
                </c:pt>
                <c:pt idx="449">
                  <c:v>-5.7264468883261799</c:v>
                </c:pt>
                <c:pt idx="450">
                  <c:v>-5.7264468883261799</c:v>
                </c:pt>
                <c:pt idx="451">
                  <c:v>-5.7264468883261799</c:v>
                </c:pt>
                <c:pt idx="452">
                  <c:v>-5.7264468883261799</c:v>
                </c:pt>
                <c:pt idx="453">
                  <c:v>-5.7264468883261799</c:v>
                </c:pt>
                <c:pt idx="454">
                  <c:v>-5.7264468883261799</c:v>
                </c:pt>
                <c:pt idx="455">
                  <c:v>16.096541840276274</c:v>
                </c:pt>
                <c:pt idx="456">
                  <c:v>16.096541840276274</c:v>
                </c:pt>
                <c:pt idx="457">
                  <c:v>16.096541840276274</c:v>
                </c:pt>
                <c:pt idx="458">
                  <c:v>16.096541840276274</c:v>
                </c:pt>
                <c:pt idx="459">
                  <c:v>16.096541840276274</c:v>
                </c:pt>
                <c:pt idx="460">
                  <c:v>16.096541840276274</c:v>
                </c:pt>
                <c:pt idx="461">
                  <c:v>16.096541840276274</c:v>
                </c:pt>
                <c:pt idx="462">
                  <c:v>16.096541840276274</c:v>
                </c:pt>
                <c:pt idx="463">
                  <c:v>16.096541840276274</c:v>
                </c:pt>
                <c:pt idx="464">
                  <c:v>16.096541840276274</c:v>
                </c:pt>
                <c:pt idx="465">
                  <c:v>16.096541840276274</c:v>
                </c:pt>
                <c:pt idx="466">
                  <c:v>16.096541840276274</c:v>
                </c:pt>
                <c:pt idx="467">
                  <c:v>16.096541840276274</c:v>
                </c:pt>
                <c:pt idx="468">
                  <c:v>16.096541840276274</c:v>
                </c:pt>
                <c:pt idx="469">
                  <c:v>16.096541840276274</c:v>
                </c:pt>
                <c:pt idx="470">
                  <c:v>16.096541840276274</c:v>
                </c:pt>
                <c:pt idx="471">
                  <c:v>16.096541840276274</c:v>
                </c:pt>
                <c:pt idx="472">
                  <c:v>16.096541840276274</c:v>
                </c:pt>
                <c:pt idx="473">
                  <c:v>16.096541840276274</c:v>
                </c:pt>
                <c:pt idx="474">
                  <c:v>16.096541840276274</c:v>
                </c:pt>
                <c:pt idx="475">
                  <c:v>16.096541840276274</c:v>
                </c:pt>
                <c:pt idx="476">
                  <c:v>16.096541840276274</c:v>
                </c:pt>
                <c:pt idx="477">
                  <c:v>16.096541840276274</c:v>
                </c:pt>
                <c:pt idx="478">
                  <c:v>16.096541840276274</c:v>
                </c:pt>
                <c:pt idx="479">
                  <c:v>16.096541840276274</c:v>
                </c:pt>
                <c:pt idx="480">
                  <c:v>16.096541840276274</c:v>
                </c:pt>
                <c:pt idx="481">
                  <c:v>16.096541840276274</c:v>
                </c:pt>
                <c:pt idx="482">
                  <c:v>16.096541840276274</c:v>
                </c:pt>
                <c:pt idx="483">
                  <c:v>16.096541840276274</c:v>
                </c:pt>
                <c:pt idx="484">
                  <c:v>16.096541840276274</c:v>
                </c:pt>
                <c:pt idx="485">
                  <c:v>16.096541840276274</c:v>
                </c:pt>
                <c:pt idx="486">
                  <c:v>16.096541840276274</c:v>
                </c:pt>
                <c:pt idx="487">
                  <c:v>16.096541840276274</c:v>
                </c:pt>
                <c:pt idx="488">
                  <c:v>16.096541840276274</c:v>
                </c:pt>
                <c:pt idx="489">
                  <c:v>16.096541840276274</c:v>
                </c:pt>
                <c:pt idx="490">
                  <c:v>16.096541840276274</c:v>
                </c:pt>
                <c:pt idx="491">
                  <c:v>16.096541840276274</c:v>
                </c:pt>
                <c:pt idx="492">
                  <c:v>16.096541840276274</c:v>
                </c:pt>
                <c:pt idx="493">
                  <c:v>16.096541840276274</c:v>
                </c:pt>
                <c:pt idx="494">
                  <c:v>16.096541840276274</c:v>
                </c:pt>
                <c:pt idx="495">
                  <c:v>16.096541840276274</c:v>
                </c:pt>
                <c:pt idx="496">
                  <c:v>16.096541840276274</c:v>
                </c:pt>
                <c:pt idx="497">
                  <c:v>16.096541840276274</c:v>
                </c:pt>
                <c:pt idx="498">
                  <c:v>16.096541840276274</c:v>
                </c:pt>
                <c:pt idx="499">
                  <c:v>16.096541840276274</c:v>
                </c:pt>
                <c:pt idx="500">
                  <c:v>16.096541840276274</c:v>
                </c:pt>
                <c:pt idx="501">
                  <c:v>16.096541840276274</c:v>
                </c:pt>
                <c:pt idx="502">
                  <c:v>16.096541840276274</c:v>
                </c:pt>
                <c:pt idx="503">
                  <c:v>16.096541840276274</c:v>
                </c:pt>
                <c:pt idx="504">
                  <c:v>16.096541840276274</c:v>
                </c:pt>
                <c:pt idx="505">
                  <c:v>16.096541840276274</c:v>
                </c:pt>
                <c:pt idx="506">
                  <c:v>16.096541840276274</c:v>
                </c:pt>
                <c:pt idx="507">
                  <c:v>16.096541840276274</c:v>
                </c:pt>
                <c:pt idx="508">
                  <c:v>16.096541840276274</c:v>
                </c:pt>
                <c:pt idx="509">
                  <c:v>16.096541840276274</c:v>
                </c:pt>
                <c:pt idx="510">
                  <c:v>16.096541840276274</c:v>
                </c:pt>
                <c:pt idx="511">
                  <c:v>16.096541840276274</c:v>
                </c:pt>
                <c:pt idx="512">
                  <c:v>16.096541840276274</c:v>
                </c:pt>
                <c:pt idx="513">
                  <c:v>16.096541840276274</c:v>
                </c:pt>
                <c:pt idx="514">
                  <c:v>16.096541840276274</c:v>
                </c:pt>
                <c:pt idx="515">
                  <c:v>16.096541840276274</c:v>
                </c:pt>
                <c:pt idx="516">
                  <c:v>16.096541840276274</c:v>
                </c:pt>
                <c:pt idx="517">
                  <c:v>16.096541840276274</c:v>
                </c:pt>
                <c:pt idx="518">
                  <c:v>16.096541840276274</c:v>
                </c:pt>
                <c:pt idx="519">
                  <c:v>16.096541840276274</c:v>
                </c:pt>
                <c:pt idx="520">
                  <c:v>16.096541840276274</c:v>
                </c:pt>
                <c:pt idx="521">
                  <c:v>16.096541840276274</c:v>
                </c:pt>
                <c:pt idx="522">
                  <c:v>16.096541840276274</c:v>
                </c:pt>
                <c:pt idx="523">
                  <c:v>16.096541840276274</c:v>
                </c:pt>
                <c:pt idx="524">
                  <c:v>16.096541840276274</c:v>
                </c:pt>
                <c:pt idx="525">
                  <c:v>16.096541840276274</c:v>
                </c:pt>
                <c:pt idx="526">
                  <c:v>16.096541840276274</c:v>
                </c:pt>
                <c:pt idx="527">
                  <c:v>16.096541840276274</c:v>
                </c:pt>
                <c:pt idx="528">
                  <c:v>16.096541840276274</c:v>
                </c:pt>
                <c:pt idx="529">
                  <c:v>16.096541840276274</c:v>
                </c:pt>
                <c:pt idx="530">
                  <c:v>16.096541840276274</c:v>
                </c:pt>
                <c:pt idx="531">
                  <c:v>16.096541840276274</c:v>
                </c:pt>
                <c:pt idx="532">
                  <c:v>16.096541840276274</c:v>
                </c:pt>
                <c:pt idx="533">
                  <c:v>16.096541840276274</c:v>
                </c:pt>
                <c:pt idx="534">
                  <c:v>16.096541840276274</c:v>
                </c:pt>
                <c:pt idx="535">
                  <c:v>16.096541840276274</c:v>
                </c:pt>
                <c:pt idx="536">
                  <c:v>16.096541840276274</c:v>
                </c:pt>
                <c:pt idx="537">
                  <c:v>16.096541840276274</c:v>
                </c:pt>
                <c:pt idx="538">
                  <c:v>16.096541840276274</c:v>
                </c:pt>
                <c:pt idx="539">
                  <c:v>16.096541840276274</c:v>
                </c:pt>
                <c:pt idx="540">
                  <c:v>16.096541840276274</c:v>
                </c:pt>
                <c:pt idx="541">
                  <c:v>16.096541840276274</c:v>
                </c:pt>
                <c:pt idx="542">
                  <c:v>16.096541840276274</c:v>
                </c:pt>
                <c:pt idx="543">
                  <c:v>16.096541840276274</c:v>
                </c:pt>
                <c:pt idx="544">
                  <c:v>16.096541840276274</c:v>
                </c:pt>
                <c:pt idx="545">
                  <c:v>16.096541840276274</c:v>
                </c:pt>
                <c:pt idx="546">
                  <c:v>4.1625762954966063</c:v>
                </c:pt>
                <c:pt idx="547">
                  <c:v>4.1625762954966063</c:v>
                </c:pt>
                <c:pt idx="548">
                  <c:v>4.1625762954966063</c:v>
                </c:pt>
                <c:pt idx="549">
                  <c:v>4.1625762954966063</c:v>
                </c:pt>
                <c:pt idx="550">
                  <c:v>4.1625762954966063</c:v>
                </c:pt>
                <c:pt idx="551">
                  <c:v>4.1625762954966063</c:v>
                </c:pt>
                <c:pt idx="552">
                  <c:v>4.1625762954966063</c:v>
                </c:pt>
                <c:pt idx="553">
                  <c:v>4.1625762954966063</c:v>
                </c:pt>
                <c:pt idx="554">
                  <c:v>4.1625762954966063</c:v>
                </c:pt>
                <c:pt idx="555">
                  <c:v>4.1625762954966063</c:v>
                </c:pt>
                <c:pt idx="556">
                  <c:v>4.1625762954966063</c:v>
                </c:pt>
                <c:pt idx="557">
                  <c:v>4.1625762954966063</c:v>
                </c:pt>
                <c:pt idx="558">
                  <c:v>4.1625762954966063</c:v>
                </c:pt>
                <c:pt idx="559">
                  <c:v>4.1625762954966063</c:v>
                </c:pt>
                <c:pt idx="560">
                  <c:v>4.1625762954966063</c:v>
                </c:pt>
                <c:pt idx="561">
                  <c:v>4.1625762954966063</c:v>
                </c:pt>
                <c:pt idx="562">
                  <c:v>4.1625762954966063</c:v>
                </c:pt>
                <c:pt idx="563">
                  <c:v>4.1625762954966063</c:v>
                </c:pt>
                <c:pt idx="564">
                  <c:v>4.1625762954966063</c:v>
                </c:pt>
                <c:pt idx="565">
                  <c:v>4.1625762954966063</c:v>
                </c:pt>
                <c:pt idx="566">
                  <c:v>4.1625762954966063</c:v>
                </c:pt>
                <c:pt idx="567">
                  <c:v>4.1625762954966063</c:v>
                </c:pt>
                <c:pt idx="568">
                  <c:v>4.1625762954966063</c:v>
                </c:pt>
                <c:pt idx="569">
                  <c:v>4.1625762954966063</c:v>
                </c:pt>
                <c:pt idx="570">
                  <c:v>4.1625762954966063</c:v>
                </c:pt>
                <c:pt idx="571">
                  <c:v>4.1625762954966063</c:v>
                </c:pt>
                <c:pt idx="572">
                  <c:v>4.1625762954966063</c:v>
                </c:pt>
                <c:pt idx="573">
                  <c:v>4.1625762954966063</c:v>
                </c:pt>
                <c:pt idx="574">
                  <c:v>4.1625762954966063</c:v>
                </c:pt>
                <c:pt idx="575">
                  <c:v>4.1625762954966063</c:v>
                </c:pt>
                <c:pt idx="576">
                  <c:v>4.1625762954966063</c:v>
                </c:pt>
                <c:pt idx="577">
                  <c:v>4.1625762954966063</c:v>
                </c:pt>
                <c:pt idx="578">
                  <c:v>4.1625762954966063</c:v>
                </c:pt>
                <c:pt idx="579">
                  <c:v>4.1625762954966063</c:v>
                </c:pt>
                <c:pt idx="580">
                  <c:v>4.1625762954966063</c:v>
                </c:pt>
                <c:pt idx="581">
                  <c:v>4.1625762954966063</c:v>
                </c:pt>
                <c:pt idx="582">
                  <c:v>4.1625762954966063</c:v>
                </c:pt>
                <c:pt idx="583">
                  <c:v>4.1625762954966063</c:v>
                </c:pt>
                <c:pt idx="584">
                  <c:v>4.1625762954966063</c:v>
                </c:pt>
                <c:pt idx="585">
                  <c:v>4.1625762954966063</c:v>
                </c:pt>
                <c:pt idx="586">
                  <c:v>4.1625762954966063</c:v>
                </c:pt>
                <c:pt idx="587">
                  <c:v>4.1625762954966063</c:v>
                </c:pt>
                <c:pt idx="588">
                  <c:v>4.1625762954966063</c:v>
                </c:pt>
                <c:pt idx="589">
                  <c:v>4.1625762954966063</c:v>
                </c:pt>
                <c:pt idx="590">
                  <c:v>4.1625762954966063</c:v>
                </c:pt>
                <c:pt idx="591">
                  <c:v>4.1625762954966063</c:v>
                </c:pt>
                <c:pt idx="592">
                  <c:v>4.1625762954966063</c:v>
                </c:pt>
                <c:pt idx="593">
                  <c:v>4.1625762954966063</c:v>
                </c:pt>
                <c:pt idx="594">
                  <c:v>4.1625762954966063</c:v>
                </c:pt>
                <c:pt idx="595">
                  <c:v>4.1625762954966063</c:v>
                </c:pt>
                <c:pt idx="596">
                  <c:v>4.1625762954966063</c:v>
                </c:pt>
                <c:pt idx="597">
                  <c:v>4.1625762954966063</c:v>
                </c:pt>
                <c:pt idx="598">
                  <c:v>4.1625762954966063</c:v>
                </c:pt>
                <c:pt idx="599">
                  <c:v>4.1625762954966063</c:v>
                </c:pt>
                <c:pt idx="600">
                  <c:v>4.1625762954966063</c:v>
                </c:pt>
                <c:pt idx="601">
                  <c:v>4.1625762954966063</c:v>
                </c:pt>
                <c:pt idx="602">
                  <c:v>4.1625762954966063</c:v>
                </c:pt>
                <c:pt idx="603">
                  <c:v>4.1625762954966063</c:v>
                </c:pt>
                <c:pt idx="604">
                  <c:v>4.1625762954966063</c:v>
                </c:pt>
                <c:pt idx="605">
                  <c:v>4.1625762954966063</c:v>
                </c:pt>
                <c:pt idx="606">
                  <c:v>4.1625762954966063</c:v>
                </c:pt>
                <c:pt idx="607">
                  <c:v>4.1625762954966063</c:v>
                </c:pt>
                <c:pt idx="608">
                  <c:v>4.1625762954966063</c:v>
                </c:pt>
                <c:pt idx="609">
                  <c:v>4.1625762954966063</c:v>
                </c:pt>
                <c:pt idx="610">
                  <c:v>4.1625762954966063</c:v>
                </c:pt>
                <c:pt idx="611">
                  <c:v>4.1625762954966063</c:v>
                </c:pt>
                <c:pt idx="612">
                  <c:v>4.1625762954966063</c:v>
                </c:pt>
                <c:pt idx="613">
                  <c:v>4.1625762954966063</c:v>
                </c:pt>
                <c:pt idx="614">
                  <c:v>4.1625762954966063</c:v>
                </c:pt>
                <c:pt idx="615">
                  <c:v>4.1625762954966063</c:v>
                </c:pt>
                <c:pt idx="616">
                  <c:v>4.1625762954966063</c:v>
                </c:pt>
                <c:pt idx="617">
                  <c:v>4.1625762954966063</c:v>
                </c:pt>
                <c:pt idx="618">
                  <c:v>4.1625762954966063</c:v>
                </c:pt>
                <c:pt idx="619">
                  <c:v>4.1625762954966063</c:v>
                </c:pt>
                <c:pt idx="620">
                  <c:v>4.1625762954966063</c:v>
                </c:pt>
                <c:pt idx="621">
                  <c:v>4.1625762954966063</c:v>
                </c:pt>
                <c:pt idx="622">
                  <c:v>4.1625762954966063</c:v>
                </c:pt>
                <c:pt idx="623">
                  <c:v>4.1625762954966063</c:v>
                </c:pt>
                <c:pt idx="624">
                  <c:v>4.1625762954966063</c:v>
                </c:pt>
                <c:pt idx="625">
                  <c:v>4.1625762954966063</c:v>
                </c:pt>
                <c:pt idx="626">
                  <c:v>4.1625762954966063</c:v>
                </c:pt>
                <c:pt idx="627">
                  <c:v>4.1625762954966063</c:v>
                </c:pt>
                <c:pt idx="628">
                  <c:v>4.1625762954966063</c:v>
                </c:pt>
                <c:pt idx="629">
                  <c:v>4.1625762954966063</c:v>
                </c:pt>
                <c:pt idx="630">
                  <c:v>4.1625762954966063</c:v>
                </c:pt>
                <c:pt idx="631">
                  <c:v>4.1625762954966063</c:v>
                </c:pt>
                <c:pt idx="632">
                  <c:v>4.1625762954966063</c:v>
                </c:pt>
                <c:pt idx="633">
                  <c:v>4.1625762954966063</c:v>
                </c:pt>
                <c:pt idx="634">
                  <c:v>4.1625762954966063</c:v>
                </c:pt>
                <c:pt idx="635">
                  <c:v>4.1625762954966063</c:v>
                </c:pt>
                <c:pt idx="636">
                  <c:v>4.1625762954966063</c:v>
                </c:pt>
                <c:pt idx="637">
                  <c:v>4.1625762954966063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Semanais'!$Y$9:$Y$761</c:f>
              <c:strCache>
                <c:ptCount val="75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2">
                  <c:v>23-01-2022</c:v>
                </c:pt>
              </c:strCache>
            </c:strRef>
          </c:cat>
          <c:val>
            <c:numRef>
              <c:f>'Indicadores Semanais'!$AC$9:$AC$761</c:f>
              <c:numCache>
                <c:formatCode>0.0</c:formatCode>
                <c:ptCount val="753"/>
                <c:pt idx="0">
                  <c:v>5.3230956575105068</c:v>
                </c:pt>
                <c:pt idx="1">
                  <c:v>3.9912377369248446</c:v>
                </c:pt>
                <c:pt idx="2">
                  <c:v>1.391882727407264</c:v>
                </c:pt>
                <c:pt idx="3">
                  <c:v>2.7498100648388544</c:v>
                </c:pt>
                <c:pt idx="4">
                  <c:v>5.1584235874569799</c:v>
                </c:pt>
                <c:pt idx="5">
                  <c:v>3.0993638078144556</c:v>
                </c:pt>
                <c:pt idx="6">
                  <c:v>3.6293435971613803</c:v>
                </c:pt>
                <c:pt idx="7">
                  <c:v>3.1010476921967864</c:v>
                </c:pt>
                <c:pt idx="8">
                  <c:v>5.6260102560391658</c:v>
                </c:pt>
                <c:pt idx="9">
                  <c:v>3.539625409291915</c:v>
                </c:pt>
                <c:pt idx="10">
                  <c:v>5.2598660392859813</c:v>
                </c:pt>
                <c:pt idx="11">
                  <c:v>6.5500822724482219</c:v>
                </c:pt>
                <c:pt idx="12">
                  <c:v>5.8935721769074263</c:v>
                </c:pt>
                <c:pt idx="13">
                  <c:v>4.6848245871168785</c:v>
                </c:pt>
                <c:pt idx="14">
                  <c:v>1.9334081493458228</c:v>
                </c:pt>
                <c:pt idx="15">
                  <c:v>5.0057550520896399</c:v>
                </c:pt>
                <c:pt idx="16">
                  <c:v>3.709155698212399</c:v>
                </c:pt>
                <c:pt idx="17">
                  <c:v>4.3912484105473482</c:v>
                </c:pt>
                <c:pt idx="18">
                  <c:v>6.3908902607826406</c:v>
                </c:pt>
                <c:pt idx="19">
                  <c:v>5.8715890198400587</c:v>
                </c:pt>
                <c:pt idx="20">
                  <c:v>6.3171407673631137</c:v>
                </c:pt>
                <c:pt idx="21">
                  <c:v>5.9503608246196791</c:v>
                </c:pt>
                <c:pt idx="22">
                  <c:v>7.0553276166877055</c:v>
                </c:pt>
                <c:pt idx="23">
                  <c:v>5.0558730889853791</c:v>
                </c:pt>
                <c:pt idx="24">
                  <c:v>4.5809725001960686</c:v>
                </c:pt>
                <c:pt idx="25">
                  <c:v>4.2805477300197339</c:v>
                </c:pt>
                <c:pt idx="26">
                  <c:v>1.9228204477299613</c:v>
                </c:pt>
                <c:pt idx="27">
                  <c:v>3.9987654548666853</c:v>
                </c:pt>
                <c:pt idx="28">
                  <c:v>4.3856589290083718</c:v>
                </c:pt>
                <c:pt idx="29">
                  <c:v>5.53423517329135</c:v>
                </c:pt>
                <c:pt idx="30">
                  <c:v>2.3761401938125317</c:v>
                </c:pt>
                <c:pt idx="31">
                  <c:v>2.1653403986342568</c:v>
                </c:pt>
                <c:pt idx="32">
                  <c:v>-0.1758978127782882</c:v>
                </c:pt>
                <c:pt idx="33">
                  <c:v>-0.48595997334547292</c:v>
                </c:pt>
                <c:pt idx="34">
                  <c:v>-2.3745537172831632</c:v>
                </c:pt>
                <c:pt idx="35">
                  <c:v>-3.4184199062502927</c:v>
                </c:pt>
                <c:pt idx="36">
                  <c:v>-2.955301214283466</c:v>
                </c:pt>
                <c:pt idx="37">
                  <c:v>-3.6734256456725234</c:v>
                </c:pt>
                <c:pt idx="38">
                  <c:v>-5.142074892806761</c:v>
                </c:pt>
                <c:pt idx="39">
                  <c:v>-4.019647213253009</c:v>
                </c:pt>
                <c:pt idx="40">
                  <c:v>-1.0614866034938046</c:v>
                </c:pt>
                <c:pt idx="41">
                  <c:v>-2.3071689584465247</c:v>
                </c:pt>
                <c:pt idx="42">
                  <c:v>-0.28708078664882919</c:v>
                </c:pt>
                <c:pt idx="43">
                  <c:v>2.9226476475313348</c:v>
                </c:pt>
                <c:pt idx="44">
                  <c:v>-2.8419150633021388</c:v>
                </c:pt>
                <c:pt idx="45">
                  <c:v>-5.258301478541199</c:v>
                </c:pt>
                <c:pt idx="46">
                  <c:v>6.3202270780209346E-2</c:v>
                </c:pt>
                <c:pt idx="47">
                  <c:v>3.6891126932789007</c:v>
                </c:pt>
                <c:pt idx="48">
                  <c:v>0.64898676533080391</c:v>
                </c:pt>
                <c:pt idx="49">
                  <c:v>-0.7830783175227225</c:v>
                </c:pt>
                <c:pt idx="50">
                  <c:v>1.3428589934629116</c:v>
                </c:pt>
                <c:pt idx="51">
                  <c:v>1.9333902635156619</c:v>
                </c:pt>
                <c:pt idx="52">
                  <c:v>0.85678059968590503</c:v>
                </c:pt>
                <c:pt idx="53">
                  <c:v>-1.1256108527413318</c:v>
                </c:pt>
                <c:pt idx="54">
                  <c:v>-3.5047431876936344</c:v>
                </c:pt>
                <c:pt idx="55">
                  <c:v>-3.3968657981352806</c:v>
                </c:pt>
                <c:pt idx="56">
                  <c:v>-2.2162165761527035</c:v>
                </c:pt>
                <c:pt idx="57">
                  <c:v>-0.63841106466624353</c:v>
                </c:pt>
                <c:pt idx="58">
                  <c:v>-0.3799223144190762</c:v>
                </c:pt>
                <c:pt idx="59">
                  <c:v>0.37106646543259103</c:v>
                </c:pt>
                <c:pt idx="60">
                  <c:v>2.7237899265893049</c:v>
                </c:pt>
                <c:pt idx="61">
                  <c:v>-0.47634058950450253</c:v>
                </c:pt>
                <c:pt idx="62">
                  <c:v>-1.3971958114684924</c:v>
                </c:pt>
                <c:pt idx="63">
                  <c:v>3.40466161187436E-2</c:v>
                </c:pt>
                <c:pt idx="64">
                  <c:v>-0.43602486074789226</c:v>
                </c:pt>
                <c:pt idx="65">
                  <c:v>-0.949921874238143</c:v>
                </c:pt>
                <c:pt idx="66">
                  <c:v>1.5718600953416484</c:v>
                </c:pt>
                <c:pt idx="67">
                  <c:v>0.51549767870271523</c:v>
                </c:pt>
                <c:pt idx="68">
                  <c:v>-0.49569405584024651</c:v>
                </c:pt>
                <c:pt idx="69">
                  <c:v>-0.55861637282458787</c:v>
                </c:pt>
                <c:pt idx="70">
                  <c:v>3.1219691541649439</c:v>
                </c:pt>
                <c:pt idx="71">
                  <c:v>2.8389640383631018</c:v>
                </c:pt>
                <c:pt idx="72">
                  <c:v>-3.5892368139135158</c:v>
                </c:pt>
                <c:pt idx="73">
                  <c:v>-1.225698264946729</c:v>
                </c:pt>
                <c:pt idx="74">
                  <c:v>-2.5840440035893693</c:v>
                </c:pt>
                <c:pt idx="75">
                  <c:v>-5.8684535144967214</c:v>
                </c:pt>
                <c:pt idx="76">
                  <c:v>-7.4196281129259347</c:v>
                </c:pt>
                <c:pt idx="77">
                  <c:v>-15.967877548198985</c:v>
                </c:pt>
                <c:pt idx="78">
                  <c:v>-16.903263995361286</c:v>
                </c:pt>
                <c:pt idx="79">
                  <c:v>-19.75097648398328</c:v>
                </c:pt>
                <c:pt idx="80">
                  <c:v>-22.020109181494362</c:v>
                </c:pt>
                <c:pt idx="81">
                  <c:v>-21.696992580607002</c:v>
                </c:pt>
                <c:pt idx="82">
                  <c:v>-23.058423785654469</c:v>
                </c:pt>
                <c:pt idx="83">
                  <c:v>-21.915185488572504</c:v>
                </c:pt>
                <c:pt idx="84">
                  <c:v>-21.800527747150028</c:v>
                </c:pt>
                <c:pt idx="85">
                  <c:v>-19.271483040739128</c:v>
                </c:pt>
                <c:pt idx="86">
                  <c:v>-22.258340255700389</c:v>
                </c:pt>
                <c:pt idx="87">
                  <c:v>-25.479568457937347</c:v>
                </c:pt>
                <c:pt idx="88">
                  <c:v>-24.673005084261774</c:v>
                </c:pt>
                <c:pt idx="89">
                  <c:v>-17.142368943344238</c:v>
                </c:pt>
                <c:pt idx="90">
                  <c:v>-19.535594398698237</c:v>
                </c:pt>
                <c:pt idx="91">
                  <c:v>-20.121797415777863</c:v>
                </c:pt>
                <c:pt idx="92">
                  <c:v>-21.230988121698076</c:v>
                </c:pt>
                <c:pt idx="93">
                  <c:v>-23.229532683424566</c:v>
                </c:pt>
                <c:pt idx="94">
                  <c:v>-22.158219077165782</c:v>
                </c:pt>
                <c:pt idx="95">
                  <c:v>-21.16984531255774</c:v>
                </c:pt>
                <c:pt idx="96">
                  <c:v>-20.145872213325063</c:v>
                </c:pt>
                <c:pt idx="97">
                  <c:v>-23.297708968811037</c:v>
                </c:pt>
                <c:pt idx="98">
                  <c:v>-25.856944926306141</c:v>
                </c:pt>
                <c:pt idx="99">
                  <c:v>-27.153486506144247</c:v>
                </c:pt>
                <c:pt idx="100">
                  <c:v>-27.162327146244621</c:v>
                </c:pt>
                <c:pt idx="101">
                  <c:v>-27.938524314346296</c:v>
                </c:pt>
                <c:pt idx="102">
                  <c:v>-21.551454092382713</c:v>
                </c:pt>
                <c:pt idx="103">
                  <c:v>-17.173073752602107</c:v>
                </c:pt>
                <c:pt idx="104">
                  <c:v>-21.591676398523347</c:v>
                </c:pt>
                <c:pt idx="105">
                  <c:v>-21.48095596740896</c:v>
                </c:pt>
                <c:pt idx="106">
                  <c:v>-19.78393738816375</c:v>
                </c:pt>
                <c:pt idx="107">
                  <c:v>-17.680324427635114</c:v>
                </c:pt>
                <c:pt idx="108">
                  <c:v>-21.843302378966996</c:v>
                </c:pt>
                <c:pt idx="109">
                  <c:v>-16.124031926208744</c:v>
                </c:pt>
                <c:pt idx="110">
                  <c:v>-14.576347225815226</c:v>
                </c:pt>
                <c:pt idx="111">
                  <c:v>-20.095821174897438</c:v>
                </c:pt>
                <c:pt idx="112">
                  <c:v>-18.422814539308334</c:v>
                </c:pt>
                <c:pt idx="113">
                  <c:v>-19.315294614676887</c:v>
                </c:pt>
                <c:pt idx="114">
                  <c:v>-24.150086604514641</c:v>
                </c:pt>
                <c:pt idx="115">
                  <c:v>-22.547748791507445</c:v>
                </c:pt>
                <c:pt idx="116">
                  <c:v>-21.313827586792613</c:v>
                </c:pt>
                <c:pt idx="117">
                  <c:v>-20.140196700989463</c:v>
                </c:pt>
                <c:pt idx="118">
                  <c:v>-19.321803462067436</c:v>
                </c:pt>
                <c:pt idx="119">
                  <c:v>-16.723085334546269</c:v>
                </c:pt>
                <c:pt idx="120">
                  <c:v>-23.681979057499717</c:v>
                </c:pt>
                <c:pt idx="121">
                  <c:v>-23.762540694042983</c:v>
                </c:pt>
                <c:pt idx="122">
                  <c:v>-27.505441373274451</c:v>
                </c:pt>
                <c:pt idx="123">
                  <c:v>-18.411122657967852</c:v>
                </c:pt>
                <c:pt idx="124">
                  <c:v>-19.562728922506039</c:v>
                </c:pt>
                <c:pt idx="125">
                  <c:v>-18.397403719099373</c:v>
                </c:pt>
                <c:pt idx="126">
                  <c:v>-21.342281723344257</c:v>
                </c:pt>
                <c:pt idx="127">
                  <c:v>-20.555265061201794</c:v>
                </c:pt>
                <c:pt idx="128">
                  <c:v>-24.115461504178285</c:v>
                </c:pt>
                <c:pt idx="129">
                  <c:v>-25.780826040831286</c:v>
                </c:pt>
                <c:pt idx="130">
                  <c:v>-20.468781607216684</c:v>
                </c:pt>
                <c:pt idx="131">
                  <c:v>-18.639482861743048</c:v>
                </c:pt>
                <c:pt idx="132">
                  <c:v>-20.363095323530985</c:v>
                </c:pt>
                <c:pt idx="133">
                  <c:v>-19.107155461307826</c:v>
                </c:pt>
                <c:pt idx="134">
                  <c:v>-19.517858151926077</c:v>
                </c:pt>
                <c:pt idx="135">
                  <c:v>-21.175261254737194</c:v>
                </c:pt>
                <c:pt idx="136">
                  <c:v>-24.360660830409344</c:v>
                </c:pt>
                <c:pt idx="137">
                  <c:v>-21.286451291763825</c:v>
                </c:pt>
                <c:pt idx="138">
                  <c:v>-16.891703933343422</c:v>
                </c:pt>
                <c:pt idx="139">
                  <c:v>-16.05519082885732</c:v>
                </c:pt>
                <c:pt idx="140">
                  <c:v>-16.437743615501006</c:v>
                </c:pt>
                <c:pt idx="141">
                  <c:v>-14.928492510261577</c:v>
                </c:pt>
                <c:pt idx="142">
                  <c:v>-19.641675133365894</c:v>
                </c:pt>
                <c:pt idx="143">
                  <c:v>-20.535595589511729</c:v>
                </c:pt>
                <c:pt idx="144">
                  <c:v>-15.979193230269772</c:v>
                </c:pt>
                <c:pt idx="145">
                  <c:v>-12.190036208291062</c:v>
                </c:pt>
                <c:pt idx="146">
                  <c:v>-13.95753978753271</c:v>
                </c:pt>
                <c:pt idx="147">
                  <c:v>-13.862587982346824</c:v>
                </c:pt>
                <c:pt idx="148">
                  <c:v>-12.140779914352436</c:v>
                </c:pt>
                <c:pt idx="149">
                  <c:v>-17.076248263807088</c:v>
                </c:pt>
                <c:pt idx="150">
                  <c:v>-12.23514072640738</c:v>
                </c:pt>
                <c:pt idx="151">
                  <c:v>-12.567571742302519</c:v>
                </c:pt>
                <c:pt idx="152">
                  <c:v>-12.897786207257653</c:v>
                </c:pt>
                <c:pt idx="153">
                  <c:v>-16.412001183745375</c:v>
                </c:pt>
                <c:pt idx="154">
                  <c:v>-12.864186838943795</c:v>
                </c:pt>
                <c:pt idx="155">
                  <c:v>-12.960064844055779</c:v>
                </c:pt>
                <c:pt idx="156">
                  <c:v>-17.364853835116662</c:v>
                </c:pt>
                <c:pt idx="157">
                  <c:v>-17.59841169167926</c:v>
                </c:pt>
                <c:pt idx="158">
                  <c:v>-14.567872984154491</c:v>
                </c:pt>
                <c:pt idx="159">
                  <c:v>-12.130348602475848</c:v>
                </c:pt>
                <c:pt idx="160">
                  <c:v>-11.715707396359306</c:v>
                </c:pt>
                <c:pt idx="161">
                  <c:v>-25.038590121711096</c:v>
                </c:pt>
                <c:pt idx="162">
                  <c:v>-17.786122374574092</c:v>
                </c:pt>
                <c:pt idx="163">
                  <c:v>-16.343788882509202</c:v>
                </c:pt>
                <c:pt idx="164">
                  <c:v>-17.078209447374988</c:v>
                </c:pt>
                <c:pt idx="165">
                  <c:v>-10.803734467505762</c:v>
                </c:pt>
                <c:pt idx="166">
                  <c:v>-9.3219417669678393</c:v>
                </c:pt>
                <c:pt idx="167">
                  <c:v>-11.438124301818206</c:v>
                </c:pt>
                <c:pt idx="168">
                  <c:v>-10.257839690534382</c:v>
                </c:pt>
                <c:pt idx="169">
                  <c:v>-11.736821052993392</c:v>
                </c:pt>
                <c:pt idx="170">
                  <c:v>-15.934824986878411</c:v>
                </c:pt>
                <c:pt idx="171">
                  <c:v>-17.490676591076237</c:v>
                </c:pt>
                <c:pt idx="172">
                  <c:v>-13.628185969618144</c:v>
                </c:pt>
                <c:pt idx="173">
                  <c:v>-12.629495937276033</c:v>
                </c:pt>
                <c:pt idx="174">
                  <c:v>-15.566902883409767</c:v>
                </c:pt>
                <c:pt idx="175">
                  <c:v>-13.141334934934562</c:v>
                </c:pt>
                <c:pt idx="176">
                  <c:v>-11.182922226164663</c:v>
                </c:pt>
                <c:pt idx="177">
                  <c:v>-15.563317940370368</c:v>
                </c:pt>
                <c:pt idx="178">
                  <c:v>-16.58851290735592</c:v>
                </c:pt>
                <c:pt idx="179">
                  <c:v>-13.78517908216223</c:v>
                </c:pt>
                <c:pt idx="180">
                  <c:v>-11.19924315522664</c:v>
                </c:pt>
                <c:pt idx="181">
                  <c:v>-11.238223498843155</c:v>
                </c:pt>
                <c:pt idx="182">
                  <c:v>-11.204608117133503</c:v>
                </c:pt>
                <c:pt idx="183">
                  <c:v>-8.9518211598460624</c:v>
                </c:pt>
                <c:pt idx="184">
                  <c:v>-12.27697761342182</c:v>
                </c:pt>
                <c:pt idx="185">
                  <c:v>-14.204210897760674</c:v>
                </c:pt>
                <c:pt idx="186">
                  <c:v>-9.6147134866984061</c:v>
                </c:pt>
                <c:pt idx="187">
                  <c:v>-7.27107966372634</c:v>
                </c:pt>
                <c:pt idx="188">
                  <c:v>-7.7198567756821319</c:v>
                </c:pt>
                <c:pt idx="189">
                  <c:v>-9.70665855625505</c:v>
                </c:pt>
                <c:pt idx="190">
                  <c:v>-10.324071480540326</c:v>
                </c:pt>
                <c:pt idx="191">
                  <c:v>-12.519197308462893</c:v>
                </c:pt>
                <c:pt idx="192">
                  <c:v>-15.216455563077133</c:v>
                </c:pt>
                <c:pt idx="193">
                  <c:v>-9.3070855251578593</c:v>
                </c:pt>
                <c:pt idx="194">
                  <c:v>-6.9626177041461546</c:v>
                </c:pt>
                <c:pt idx="195">
                  <c:v>-6.6919782815789404</c:v>
                </c:pt>
                <c:pt idx="196">
                  <c:v>-9.121550951919005</c:v>
                </c:pt>
                <c:pt idx="197">
                  <c:v>-5.1345890940091437</c:v>
                </c:pt>
                <c:pt idx="198">
                  <c:v>-10.302061705838526</c:v>
                </c:pt>
                <c:pt idx="199">
                  <c:v>-12.496781720294493</c:v>
                </c:pt>
                <c:pt idx="200">
                  <c:v>-8.5412952201065195</c:v>
                </c:pt>
                <c:pt idx="201">
                  <c:v>-5.5675978960623951</c:v>
                </c:pt>
                <c:pt idx="202">
                  <c:v>-5.5762667649023712</c:v>
                </c:pt>
                <c:pt idx="203">
                  <c:v>-5.9250714551706238</c:v>
                </c:pt>
                <c:pt idx="204">
                  <c:v>-7.1897413790418341</c:v>
                </c:pt>
                <c:pt idx="205">
                  <c:v>-9.5536165079479076</c:v>
                </c:pt>
                <c:pt idx="206">
                  <c:v>-12.979503066832635</c:v>
                </c:pt>
                <c:pt idx="207">
                  <c:v>-4.5458025050435964</c:v>
                </c:pt>
                <c:pt idx="208">
                  <c:v>-6.7890727856320865</c:v>
                </c:pt>
                <c:pt idx="209">
                  <c:v>-5.7172630788467131</c:v>
                </c:pt>
                <c:pt idx="210">
                  <c:v>-4.7842183428748513</c:v>
                </c:pt>
                <c:pt idx="211">
                  <c:v>-6.107484195009647</c:v>
                </c:pt>
                <c:pt idx="212">
                  <c:v>-7.1720058029200828</c:v>
                </c:pt>
                <c:pt idx="213">
                  <c:v>-8.7463493179687077</c:v>
                </c:pt>
                <c:pt idx="214">
                  <c:v>-5.9630009974893028</c:v>
                </c:pt>
                <c:pt idx="215">
                  <c:v>-6.2209466046515161</c:v>
                </c:pt>
                <c:pt idx="216">
                  <c:v>-6.6912259729578096</c:v>
                </c:pt>
                <c:pt idx="217">
                  <c:v>-4.1167716189855099</c:v>
                </c:pt>
                <c:pt idx="218">
                  <c:v>-3.7124838427096734</c:v>
                </c:pt>
                <c:pt idx="219">
                  <c:v>-4.1859380520678116</c:v>
                </c:pt>
                <c:pt idx="220">
                  <c:v>-6.1646699295846759</c:v>
                </c:pt>
                <c:pt idx="221">
                  <c:v>-4.5530361342767236</c:v>
                </c:pt>
                <c:pt idx="222">
                  <c:v>-6.3504826879707252</c:v>
                </c:pt>
                <c:pt idx="223">
                  <c:v>-7.790015084175991</c:v>
                </c:pt>
                <c:pt idx="224">
                  <c:v>-4.1593637716003968</c:v>
                </c:pt>
                <c:pt idx="225">
                  <c:v>-5.5840208400728102</c:v>
                </c:pt>
                <c:pt idx="226">
                  <c:v>-8.7498656588736026</c:v>
                </c:pt>
                <c:pt idx="227">
                  <c:v>-0.60575400311533656</c:v>
                </c:pt>
                <c:pt idx="228">
                  <c:v>-1.4175100024111913</c:v>
                </c:pt>
                <c:pt idx="229">
                  <c:v>-5.1889920234236229</c:v>
                </c:pt>
                <c:pt idx="230">
                  <c:v>-7.9786480147483303</c:v>
                </c:pt>
                <c:pt idx="231">
                  <c:v>-6.9427672313539546</c:v>
                </c:pt>
                <c:pt idx="232">
                  <c:v>-6.6115334746048831</c:v>
                </c:pt>
                <c:pt idx="233">
                  <c:v>-7.0046285141032456</c:v>
                </c:pt>
                <c:pt idx="234">
                  <c:v>-5.624297428056579</c:v>
                </c:pt>
                <c:pt idx="235">
                  <c:v>-6.0361352184053203</c:v>
                </c:pt>
                <c:pt idx="236">
                  <c:v>-5.2923702299289062</c:v>
                </c:pt>
                <c:pt idx="237">
                  <c:v>-3.6779226422668216</c:v>
                </c:pt>
                <c:pt idx="238">
                  <c:v>-2.8353178663875696</c:v>
                </c:pt>
                <c:pt idx="239">
                  <c:v>-3.2385981682776901</c:v>
                </c:pt>
                <c:pt idx="240">
                  <c:v>-3.688914872488553</c:v>
                </c:pt>
                <c:pt idx="241">
                  <c:v>-4.8111540013745895</c:v>
                </c:pt>
                <c:pt idx="242">
                  <c:v>-4.5342466386714477</c:v>
                </c:pt>
                <c:pt idx="243">
                  <c:v>-4.5857135024172919</c:v>
                </c:pt>
                <c:pt idx="244">
                  <c:v>-7.0284322027963384</c:v>
                </c:pt>
                <c:pt idx="245">
                  <c:v>-4.3039656611881867</c:v>
                </c:pt>
                <c:pt idx="246">
                  <c:v>-3.1441044578752724</c:v>
                </c:pt>
                <c:pt idx="247">
                  <c:v>-5.6673833438360219</c:v>
                </c:pt>
                <c:pt idx="248">
                  <c:v>-5.934282503379066</c:v>
                </c:pt>
                <c:pt idx="249">
                  <c:v>-3.3580182605883238</c:v>
                </c:pt>
                <c:pt idx="250">
                  <c:v>-1.5137297460564412</c:v>
                </c:pt>
                <c:pt idx="251">
                  <c:v>-3.6278785344182722</c:v>
                </c:pt>
                <c:pt idx="252">
                  <c:v>-4.4341789069242736</c:v>
                </c:pt>
                <c:pt idx="253">
                  <c:v>-6.046998963238849</c:v>
                </c:pt>
                <c:pt idx="254">
                  <c:v>-6.6369180458552961</c:v>
                </c:pt>
                <c:pt idx="255">
                  <c:v>-7.1435318127672076</c:v>
                </c:pt>
                <c:pt idx="256">
                  <c:v>-6.2357273613752682</c:v>
                </c:pt>
                <c:pt idx="257">
                  <c:v>-2.2500063444903446</c:v>
                </c:pt>
                <c:pt idx="258">
                  <c:v>-4.8753997225211378</c:v>
                </c:pt>
                <c:pt idx="259">
                  <c:v>-6.6437642908978773</c:v>
                </c:pt>
                <c:pt idx="260">
                  <c:v>-2.6484383292171003</c:v>
                </c:pt>
                <c:pt idx="261">
                  <c:v>-5.5327294812433081</c:v>
                </c:pt>
                <c:pt idx="262">
                  <c:v>-9.1736255928655908</c:v>
                </c:pt>
                <c:pt idx="263">
                  <c:v>-7.2098080058770506</c:v>
                </c:pt>
                <c:pt idx="264">
                  <c:v>-3.7615308287967366</c:v>
                </c:pt>
                <c:pt idx="265">
                  <c:v>-6.6183324005241815</c:v>
                </c:pt>
                <c:pt idx="266">
                  <c:v>-3.6241558361491855</c:v>
                </c:pt>
                <c:pt idx="267">
                  <c:v>-4.8273963812407032</c:v>
                </c:pt>
                <c:pt idx="268">
                  <c:v>-5.643593142260201</c:v>
                </c:pt>
                <c:pt idx="269">
                  <c:v>-7.9069433705955703</c:v>
                </c:pt>
                <c:pt idx="270">
                  <c:v>-7.9161294865337055</c:v>
                </c:pt>
                <c:pt idx="271">
                  <c:v>-4.8881680232416613</c:v>
                </c:pt>
                <c:pt idx="272">
                  <c:v>-2.7138556542408878</c:v>
                </c:pt>
                <c:pt idx="273">
                  <c:v>-1.4103494357129591</c:v>
                </c:pt>
                <c:pt idx="274">
                  <c:v>-2.444285579846678</c:v>
                </c:pt>
                <c:pt idx="275">
                  <c:v>-2.0013651311500951</c:v>
                </c:pt>
                <c:pt idx="276">
                  <c:v>-6.2113041121106676</c:v>
                </c:pt>
                <c:pt idx="277">
                  <c:v>-7.0532291802180964</c:v>
                </c:pt>
                <c:pt idx="278">
                  <c:v>0.66009188339329228</c:v>
                </c:pt>
                <c:pt idx="279">
                  <c:v>-2.4111460364842543</c:v>
                </c:pt>
                <c:pt idx="280">
                  <c:v>-2.3774970610641333</c:v>
                </c:pt>
                <c:pt idx="281">
                  <c:v>-2.6376641272679535</c:v>
                </c:pt>
                <c:pt idx="282">
                  <c:v>-1.7452157721932053</c:v>
                </c:pt>
                <c:pt idx="283">
                  <c:v>-5.9289613895991522</c:v>
                </c:pt>
                <c:pt idx="284">
                  <c:v>-2.4810416447478474</c:v>
                </c:pt>
                <c:pt idx="285">
                  <c:v>-1.1834826604893038</c:v>
                </c:pt>
                <c:pt idx="286">
                  <c:v>1.4899378001868087</c:v>
                </c:pt>
                <c:pt idx="287">
                  <c:v>-0.33791819605836793</c:v>
                </c:pt>
                <c:pt idx="288">
                  <c:v>-1.1710740308823802</c:v>
                </c:pt>
                <c:pt idx="289">
                  <c:v>-2.9724725006394124</c:v>
                </c:pt>
                <c:pt idx="290">
                  <c:v>-2.2654951084130346</c:v>
                </c:pt>
                <c:pt idx="291">
                  <c:v>-3.9389450756034989</c:v>
                </c:pt>
                <c:pt idx="292">
                  <c:v>-2.677317251474534</c:v>
                </c:pt>
                <c:pt idx="293">
                  <c:v>-2.0763500890790425</c:v>
                </c:pt>
                <c:pt idx="294">
                  <c:v>-3.6036307067705735</c:v>
                </c:pt>
                <c:pt idx="295">
                  <c:v>-0.75542062397902043</c:v>
                </c:pt>
                <c:pt idx="296">
                  <c:v>-0.21095370181062378</c:v>
                </c:pt>
                <c:pt idx="297">
                  <c:v>-1.0879816296302209</c:v>
                </c:pt>
                <c:pt idx="298">
                  <c:v>-3.6555046364508854</c:v>
                </c:pt>
                <c:pt idx="299">
                  <c:v>-2.1181782619865146</c:v>
                </c:pt>
                <c:pt idx="300">
                  <c:v>-4.3975055147799651</c:v>
                </c:pt>
                <c:pt idx="301">
                  <c:v>-2.8411944796981317</c:v>
                </c:pt>
                <c:pt idx="302">
                  <c:v>-4.8141186626179433</c:v>
                </c:pt>
                <c:pt idx="303">
                  <c:v>-8.9877234933568957</c:v>
                </c:pt>
                <c:pt idx="304">
                  <c:v>-8.8463152524346498</c:v>
                </c:pt>
                <c:pt idx="305">
                  <c:v>0.52900645317730266</c:v>
                </c:pt>
                <c:pt idx="306">
                  <c:v>-1.7989321583095688</c:v>
                </c:pt>
                <c:pt idx="307">
                  <c:v>-3.6274042705157825</c:v>
                </c:pt>
                <c:pt idx="308">
                  <c:v>-3.4234322119548182</c:v>
                </c:pt>
                <c:pt idx="309">
                  <c:v>-5.9789625516743996</c:v>
                </c:pt>
                <c:pt idx="310">
                  <c:v>-2.8526599893446587</c:v>
                </c:pt>
                <c:pt idx="311">
                  <c:v>-6.1358570415720948</c:v>
                </c:pt>
                <c:pt idx="312">
                  <c:v>-5.0736664531376618</c:v>
                </c:pt>
                <c:pt idx="313">
                  <c:v>-6.161669942920696</c:v>
                </c:pt>
                <c:pt idx="314">
                  <c:v>-5.093947240487978</c:v>
                </c:pt>
                <c:pt idx="315">
                  <c:v>-5.1149489555277938</c:v>
                </c:pt>
                <c:pt idx="316">
                  <c:v>-3.6035015571464299</c:v>
                </c:pt>
                <c:pt idx="317">
                  <c:v>-9.8526851954128603</c:v>
                </c:pt>
                <c:pt idx="318">
                  <c:v>-13.205629720288044</c:v>
                </c:pt>
                <c:pt idx="319">
                  <c:v>-2.5540620122371962</c:v>
                </c:pt>
                <c:pt idx="320">
                  <c:v>-5.441143932865657</c:v>
                </c:pt>
                <c:pt idx="321">
                  <c:v>-5.6198496406767759</c:v>
                </c:pt>
                <c:pt idx="322">
                  <c:v>-7.0274061084967059</c:v>
                </c:pt>
                <c:pt idx="323">
                  <c:v>-5.9900467982602663</c:v>
                </c:pt>
                <c:pt idx="324">
                  <c:v>-14.96956992146994</c:v>
                </c:pt>
                <c:pt idx="325">
                  <c:v>-16.042514334693792</c:v>
                </c:pt>
                <c:pt idx="326">
                  <c:v>-9.7657106715326023</c:v>
                </c:pt>
                <c:pt idx="327">
                  <c:v>-10.200561755739201</c:v>
                </c:pt>
                <c:pt idx="328">
                  <c:v>-7.7497559598488266</c:v>
                </c:pt>
                <c:pt idx="329">
                  <c:v>-4.060164405921256</c:v>
                </c:pt>
                <c:pt idx="330">
                  <c:v>0.65585689897756083</c:v>
                </c:pt>
                <c:pt idx="331">
                  <c:v>-8.7438982358687554</c:v>
                </c:pt>
                <c:pt idx="332">
                  <c:v>-18.077846334477073</c:v>
                </c:pt>
                <c:pt idx="333">
                  <c:v>-11.933580768202532</c:v>
                </c:pt>
                <c:pt idx="334">
                  <c:v>-10.924905810807189</c:v>
                </c:pt>
                <c:pt idx="335">
                  <c:v>-7.4841263265427642</c:v>
                </c:pt>
                <c:pt idx="336">
                  <c:v>-4.5120109363182053</c:v>
                </c:pt>
                <c:pt idx="337">
                  <c:v>-3.1022560796589431</c:v>
                </c:pt>
                <c:pt idx="338">
                  <c:v>-7.3531131059684611</c:v>
                </c:pt>
                <c:pt idx="339">
                  <c:v>-8.3522546754633424</c:v>
                </c:pt>
                <c:pt idx="340">
                  <c:v>-10.023639748172599</c:v>
                </c:pt>
                <c:pt idx="341">
                  <c:v>-7.8812670185223794</c:v>
                </c:pt>
                <c:pt idx="342">
                  <c:v>-0.70209209157667374</c:v>
                </c:pt>
                <c:pt idx="343">
                  <c:v>-1.9055170936092622</c:v>
                </c:pt>
                <c:pt idx="344">
                  <c:v>-2.8027637592696237</c:v>
                </c:pt>
                <c:pt idx="345">
                  <c:v>-7.8656833861384143</c:v>
                </c:pt>
                <c:pt idx="346">
                  <c:v>-10.006625403966808</c:v>
                </c:pt>
                <c:pt idx="347">
                  <c:v>-3.1547071525830432</c:v>
                </c:pt>
                <c:pt idx="348">
                  <c:v>-3.1718463101889824</c:v>
                </c:pt>
                <c:pt idx="349">
                  <c:v>-1.0108550603289643</c:v>
                </c:pt>
                <c:pt idx="350">
                  <c:v>-2.9112798887266109</c:v>
                </c:pt>
                <c:pt idx="351">
                  <c:v>-2.769332122470658</c:v>
                </c:pt>
                <c:pt idx="352">
                  <c:v>-6.04203089317528</c:v>
                </c:pt>
                <c:pt idx="353">
                  <c:v>-6.9651683885789737</c:v>
                </c:pt>
                <c:pt idx="354">
                  <c:v>-1.2309117599214687</c:v>
                </c:pt>
                <c:pt idx="355">
                  <c:v>-1.541121119925009</c:v>
                </c:pt>
                <c:pt idx="356">
                  <c:v>-0.21211096825753373</c:v>
                </c:pt>
                <c:pt idx="357">
                  <c:v>0.98723603501504442</c:v>
                </c:pt>
                <c:pt idx="358">
                  <c:v>-6.258241881704663</c:v>
                </c:pt>
                <c:pt idx="359">
                  <c:v>-3.1862841435047358</c:v>
                </c:pt>
                <c:pt idx="360">
                  <c:v>1.1663294218996896</c:v>
                </c:pt>
                <c:pt idx="361">
                  <c:v>-1.5756374322239282</c:v>
                </c:pt>
                <c:pt idx="362">
                  <c:v>-2.2284646819228868</c:v>
                </c:pt>
                <c:pt idx="363">
                  <c:v>2.0962623413075363</c:v>
                </c:pt>
                <c:pt idx="364">
                  <c:v>0.80298551521073591</c:v>
                </c:pt>
                <c:pt idx="365">
                  <c:v>-13.849758437964795</c:v>
                </c:pt>
                <c:pt idx="366">
                  <c:v>-11.621580769339857</c:v>
                </c:pt>
                <c:pt idx="367">
                  <c:v>-11.149552884951504</c:v>
                </c:pt>
                <c:pt idx="368">
                  <c:v>-4.5704098688636634</c:v>
                </c:pt>
                <c:pt idx="369">
                  <c:v>-3.2350136760628914</c:v>
                </c:pt>
                <c:pt idx="370">
                  <c:v>-3.9748893125228051</c:v>
                </c:pt>
                <c:pt idx="371">
                  <c:v>-6.4060550076534639</c:v>
                </c:pt>
                <c:pt idx="372">
                  <c:v>-1.348590352374984</c:v>
                </c:pt>
                <c:pt idx="373">
                  <c:v>-5.5495501148158439</c:v>
                </c:pt>
                <c:pt idx="374">
                  <c:v>-9.6890175438232262</c:v>
                </c:pt>
                <c:pt idx="375">
                  <c:v>-0.95572721917362458</c:v>
                </c:pt>
                <c:pt idx="376">
                  <c:v>-0.67744982706200574</c:v>
                </c:pt>
                <c:pt idx="377">
                  <c:v>0.812051322561814</c:v>
                </c:pt>
                <c:pt idx="378">
                  <c:v>0.19499691467159153</c:v>
                </c:pt>
                <c:pt idx="379">
                  <c:v>-7.1272888740060836</c:v>
                </c:pt>
                <c:pt idx="380">
                  <c:v>-10.476092148735034</c:v>
                </c:pt>
                <c:pt idx="381">
                  <c:v>-11.76108447300426</c:v>
                </c:pt>
                <c:pt idx="382">
                  <c:v>-8.2830992049463816</c:v>
                </c:pt>
                <c:pt idx="383">
                  <c:v>-10.074249780424594</c:v>
                </c:pt>
                <c:pt idx="384">
                  <c:v>-7.8587510786116468</c:v>
                </c:pt>
                <c:pt idx="385">
                  <c:v>-10.64403312040001</c:v>
                </c:pt>
                <c:pt idx="386">
                  <c:v>-9.5438415853742526</c:v>
                </c:pt>
                <c:pt idx="387">
                  <c:v>-11.751825006074696</c:v>
                </c:pt>
                <c:pt idx="388">
                  <c:v>-12.020937994279151</c:v>
                </c:pt>
                <c:pt idx="389">
                  <c:v>-4.493156298978036</c:v>
                </c:pt>
                <c:pt idx="390">
                  <c:v>-9.3730978901030539</c:v>
                </c:pt>
                <c:pt idx="391">
                  <c:v>-6.6054259704619795</c:v>
                </c:pt>
                <c:pt idx="392">
                  <c:v>-7.4157365365048662</c:v>
                </c:pt>
                <c:pt idx="393">
                  <c:v>-8.0525901059838532</c:v>
                </c:pt>
                <c:pt idx="394">
                  <c:v>-11.411212948264961</c:v>
                </c:pt>
                <c:pt idx="395">
                  <c:v>-16.935993339587071</c:v>
                </c:pt>
                <c:pt idx="396">
                  <c:v>-6.9727212685071152</c:v>
                </c:pt>
                <c:pt idx="397">
                  <c:v>-11.172436547934339</c:v>
                </c:pt>
                <c:pt idx="398">
                  <c:v>-11.303549511604089</c:v>
                </c:pt>
                <c:pt idx="399">
                  <c:v>-11.862247354087827</c:v>
                </c:pt>
                <c:pt idx="400">
                  <c:v>-10.385729578361975</c:v>
                </c:pt>
                <c:pt idx="401">
                  <c:v>-12.561344989976917</c:v>
                </c:pt>
                <c:pt idx="402">
                  <c:v>-10.124852476757567</c:v>
                </c:pt>
                <c:pt idx="403">
                  <c:v>-9.3277425207860034</c:v>
                </c:pt>
                <c:pt idx="404">
                  <c:v>-9.8302401389273371</c:v>
                </c:pt>
                <c:pt idx="405">
                  <c:v>-7.7111527370720694</c:v>
                </c:pt>
                <c:pt idx="406">
                  <c:v>-9.9331869432986224</c:v>
                </c:pt>
                <c:pt idx="407">
                  <c:v>-3.7571958064533248</c:v>
                </c:pt>
                <c:pt idx="408">
                  <c:v>-8.1953984772727608</c:v>
                </c:pt>
                <c:pt idx="409">
                  <c:v>-16.475565903069352</c:v>
                </c:pt>
                <c:pt idx="410">
                  <c:v>-6.5958602680635465</c:v>
                </c:pt>
                <c:pt idx="411">
                  <c:v>-0.90019399068852124</c:v>
                </c:pt>
                <c:pt idx="412">
                  <c:v>-4.5692311352149915</c:v>
                </c:pt>
                <c:pt idx="413">
                  <c:v>-6.0487793288552751</c:v>
                </c:pt>
                <c:pt idx="414">
                  <c:v>-6.8853555135123941</c:v>
                </c:pt>
                <c:pt idx="415">
                  <c:v>-6.202700837083853</c:v>
                </c:pt>
                <c:pt idx="416">
                  <c:v>-12.432224060862993</c:v>
                </c:pt>
                <c:pt idx="417">
                  <c:v>-3.4532084438658188</c:v>
                </c:pt>
                <c:pt idx="418">
                  <c:v>-5.7525616443736425</c:v>
                </c:pt>
                <c:pt idx="419">
                  <c:v>-5.7339729952420413</c:v>
                </c:pt>
                <c:pt idx="420">
                  <c:v>-3.9629581199123294</c:v>
                </c:pt>
                <c:pt idx="421">
                  <c:v>-2.802950449772581</c:v>
                </c:pt>
                <c:pt idx="422">
                  <c:v>-7.0975561488819778</c:v>
                </c:pt>
                <c:pt idx="423">
                  <c:v>-16.134035842576381</c:v>
                </c:pt>
                <c:pt idx="424">
                  <c:v>-6.6740409221547878</c:v>
                </c:pt>
                <c:pt idx="425">
                  <c:v>-4.49098638015532</c:v>
                </c:pt>
                <c:pt idx="426">
                  <c:v>-6.6187393056577548</c:v>
                </c:pt>
                <c:pt idx="427">
                  <c:v>-6.5463961851783807</c:v>
                </c:pt>
                <c:pt idx="428">
                  <c:v>-2.8127486054766422</c:v>
                </c:pt>
                <c:pt idx="429">
                  <c:v>-10.092020470313471</c:v>
                </c:pt>
                <c:pt idx="430">
                  <c:v>-17.052497036325235</c:v>
                </c:pt>
                <c:pt idx="431">
                  <c:v>-8.5522862926230943</c:v>
                </c:pt>
                <c:pt idx="432">
                  <c:v>-7.9867164355407425</c:v>
                </c:pt>
                <c:pt idx="433">
                  <c:v>-7.8215225702642925</c:v>
                </c:pt>
                <c:pt idx="434">
                  <c:v>-7.0224108773653597</c:v>
                </c:pt>
                <c:pt idx="435">
                  <c:v>-8.7263727004996241</c:v>
                </c:pt>
                <c:pt idx="436">
                  <c:v>-7.2398550515178925</c:v>
                </c:pt>
                <c:pt idx="437">
                  <c:v>-16.562054265892201</c:v>
                </c:pt>
                <c:pt idx="438">
                  <c:v>-6.0927777374100316</c:v>
                </c:pt>
                <c:pt idx="439">
                  <c:v>-8.0509821149297238</c:v>
                </c:pt>
                <c:pt idx="440">
                  <c:v>-7.0572297546494127</c:v>
                </c:pt>
                <c:pt idx="441">
                  <c:v>-7.9951716409506446</c:v>
                </c:pt>
                <c:pt idx="442">
                  <c:v>-5.4534839256242122</c:v>
                </c:pt>
                <c:pt idx="443">
                  <c:v>-6.9411986177650107</c:v>
                </c:pt>
                <c:pt idx="444">
                  <c:v>-10.303854447699166</c:v>
                </c:pt>
                <c:pt idx="445">
                  <c:v>-11.640268028353617</c:v>
                </c:pt>
                <c:pt idx="446">
                  <c:v>-2.6159582698974191</c:v>
                </c:pt>
                <c:pt idx="447">
                  <c:v>1.3189203291411644</c:v>
                </c:pt>
                <c:pt idx="448">
                  <c:v>0.58415758221140379</c:v>
                </c:pt>
                <c:pt idx="449">
                  <c:v>0.31428536461750411</c:v>
                </c:pt>
                <c:pt idx="450">
                  <c:v>-6.1996355443205857</c:v>
                </c:pt>
                <c:pt idx="451">
                  <c:v>-8.0468271047810163</c:v>
                </c:pt>
                <c:pt idx="452">
                  <c:v>-8.4525594832987565</c:v>
                </c:pt>
                <c:pt idx="453">
                  <c:v>1.7365161705833003</c:v>
                </c:pt>
                <c:pt idx="454">
                  <c:v>-6.0458101191677542</c:v>
                </c:pt>
                <c:pt idx="455">
                  <c:v>-2.2374289962276777</c:v>
                </c:pt>
                <c:pt idx="456">
                  <c:v>-7.0366763759634097</c:v>
                </c:pt>
                <c:pt idx="457">
                  <c:v>-7.0038138967042869</c:v>
                </c:pt>
                <c:pt idx="458">
                  <c:v>-10.903238106953083</c:v>
                </c:pt>
                <c:pt idx="459">
                  <c:v>-11.110947555123687</c:v>
                </c:pt>
                <c:pt idx="460">
                  <c:v>-4.0123596642357597</c:v>
                </c:pt>
                <c:pt idx="461">
                  <c:v>-6.5491447244328924</c:v>
                </c:pt>
                <c:pt idx="462">
                  <c:v>-0.85746138545252393</c:v>
                </c:pt>
                <c:pt idx="463">
                  <c:v>-3.3275210960980814</c:v>
                </c:pt>
                <c:pt idx="464">
                  <c:v>-2.5010641149222579</c:v>
                </c:pt>
                <c:pt idx="465">
                  <c:v>-9.7959339263240679</c:v>
                </c:pt>
                <c:pt idx="466">
                  <c:v>-4.4090305505012566</c:v>
                </c:pt>
                <c:pt idx="467">
                  <c:v>5.5314393084016729</c:v>
                </c:pt>
                <c:pt idx="468">
                  <c:v>-5.0904968207457557</c:v>
                </c:pt>
                <c:pt idx="469">
                  <c:v>-0.91829437185636209</c:v>
                </c:pt>
                <c:pt idx="470">
                  <c:v>-6.2006940292106094</c:v>
                </c:pt>
                <c:pt idx="471">
                  <c:v>-6.1429771640330983</c:v>
                </c:pt>
                <c:pt idx="472">
                  <c:v>-8.1231942578364169</c:v>
                </c:pt>
                <c:pt idx="473">
                  <c:v>-11.706496572025657</c:v>
                </c:pt>
                <c:pt idx="474">
                  <c:v>-2.8803132791889396</c:v>
                </c:pt>
                <c:pt idx="475">
                  <c:v>-4.8839078494434887</c:v>
                </c:pt>
                <c:pt idx="476">
                  <c:v>2.8646137418798219</c:v>
                </c:pt>
                <c:pt idx="477">
                  <c:v>-1.4088238491744676</c:v>
                </c:pt>
                <c:pt idx="478">
                  <c:v>-3.209079779695017</c:v>
                </c:pt>
                <c:pt idx="479">
                  <c:v>-13.352342708012841</c:v>
                </c:pt>
                <c:pt idx="480">
                  <c:v>-0.8261123123598253</c:v>
                </c:pt>
                <c:pt idx="481">
                  <c:v>1.3699155495094999</c:v>
                </c:pt>
                <c:pt idx="482">
                  <c:v>1.7591016746506511</c:v>
                </c:pt>
                <c:pt idx="483">
                  <c:v>1.1974315512129436</c:v>
                </c:pt>
                <c:pt idx="484">
                  <c:v>-1.0547293839080396</c:v>
                </c:pt>
                <c:pt idx="485">
                  <c:v>-0.99755055723451846</c:v>
                </c:pt>
                <c:pt idx="486">
                  <c:v>-3.9597732721415184</c:v>
                </c:pt>
                <c:pt idx="487">
                  <c:v>-4.28695093361695</c:v>
                </c:pt>
                <c:pt idx="488">
                  <c:v>-1.7406123335600228</c:v>
                </c:pt>
                <c:pt idx="489">
                  <c:v>-1.9243328324712365</c:v>
                </c:pt>
                <c:pt idx="490">
                  <c:v>-2.8836696346816666</c:v>
                </c:pt>
                <c:pt idx="491">
                  <c:v>-3.2332941726603508</c:v>
                </c:pt>
                <c:pt idx="492">
                  <c:v>-6.4555913433862315</c:v>
                </c:pt>
                <c:pt idx="493">
                  <c:v>-2.274696348578118</c:v>
                </c:pt>
                <c:pt idx="494">
                  <c:v>0.14121864845573384</c:v>
                </c:pt>
                <c:pt idx="495">
                  <c:v>-4.5124183224248782</c:v>
                </c:pt>
                <c:pt idx="496">
                  <c:v>-3.3301606921099989</c:v>
                </c:pt>
                <c:pt idx="497">
                  <c:v>-3.6515101842742723</c:v>
                </c:pt>
                <c:pt idx="498">
                  <c:v>-1.6077031626628155</c:v>
                </c:pt>
                <c:pt idx="499">
                  <c:v>7.3213530173544115</c:v>
                </c:pt>
                <c:pt idx="500">
                  <c:v>-0.65754262503237726</c:v>
                </c:pt>
                <c:pt idx="501">
                  <c:v>-1.1837615400583275</c:v>
                </c:pt>
                <c:pt idx="502">
                  <c:v>-2.0692783626660116</c:v>
                </c:pt>
                <c:pt idx="503">
                  <c:v>-3.4341794384461792</c:v>
                </c:pt>
                <c:pt idx="504">
                  <c:v>-2.6748295094364209</c:v>
                </c:pt>
                <c:pt idx="505">
                  <c:v>-2.6471785429572776</c:v>
                </c:pt>
                <c:pt idx="506">
                  <c:v>1.218264002715344</c:v>
                </c:pt>
                <c:pt idx="507">
                  <c:v>-8.8524476984916163</c:v>
                </c:pt>
                <c:pt idx="508">
                  <c:v>-2.0028438680129312</c:v>
                </c:pt>
                <c:pt idx="509">
                  <c:v>-4.0667720191939196</c:v>
                </c:pt>
                <c:pt idx="510">
                  <c:v>-2.0544467194928302</c:v>
                </c:pt>
                <c:pt idx="511">
                  <c:v>-2.7041560641899736</c:v>
                </c:pt>
                <c:pt idx="512">
                  <c:v>-3.4783376529619403</c:v>
                </c:pt>
                <c:pt idx="513">
                  <c:v>-4.6806748732716841</c:v>
                </c:pt>
                <c:pt idx="514">
                  <c:v>-4.6890390128803006</c:v>
                </c:pt>
                <c:pt idx="515">
                  <c:v>-0.88958191026311795</c:v>
                </c:pt>
                <c:pt idx="516">
                  <c:v>-2.4335956525065967</c:v>
                </c:pt>
                <c:pt idx="517">
                  <c:v>-3.8178612831556933</c:v>
                </c:pt>
                <c:pt idx="518">
                  <c:v>-14.40096386202066</c:v>
                </c:pt>
                <c:pt idx="519">
                  <c:v>-10.377492111663372</c:v>
                </c:pt>
                <c:pt idx="520">
                  <c:v>-4.2646324261980908</c:v>
                </c:pt>
                <c:pt idx="521">
                  <c:v>-7.2175265135735742</c:v>
                </c:pt>
                <c:pt idx="522">
                  <c:v>-3.3668562132557298</c:v>
                </c:pt>
                <c:pt idx="523">
                  <c:v>-3.2944280612359904</c:v>
                </c:pt>
                <c:pt idx="524">
                  <c:v>2.053153077861495</c:v>
                </c:pt>
                <c:pt idx="525">
                  <c:v>3.1887727470420799</c:v>
                </c:pt>
                <c:pt idx="526">
                  <c:v>-4.5918834494096927</c:v>
                </c:pt>
                <c:pt idx="527">
                  <c:v>-6.1098683578309334</c:v>
                </c:pt>
                <c:pt idx="528">
                  <c:v>5.3850325630752565</c:v>
                </c:pt>
                <c:pt idx="529">
                  <c:v>3.6566603902759169</c:v>
                </c:pt>
                <c:pt idx="530">
                  <c:v>-1.4552936759787372</c:v>
                </c:pt>
                <c:pt idx="531">
                  <c:v>-1.2302588935431658</c:v>
                </c:pt>
                <c:pt idx="532">
                  <c:v>-1.5125930493232431</c:v>
                </c:pt>
                <c:pt idx="533">
                  <c:v>-3.7456186111490553</c:v>
                </c:pt>
                <c:pt idx="534">
                  <c:v>-3.2430302616310769</c:v>
                </c:pt>
                <c:pt idx="535">
                  <c:v>1.1718842225495081</c:v>
                </c:pt>
                <c:pt idx="536">
                  <c:v>1.5304647189842626</c:v>
                </c:pt>
                <c:pt idx="537">
                  <c:v>-1.2100744575377433</c:v>
                </c:pt>
                <c:pt idx="538">
                  <c:v>-3.5612552381954004</c:v>
                </c:pt>
                <c:pt idx="539">
                  <c:v>-1.5851179015320582</c:v>
                </c:pt>
                <c:pt idx="540">
                  <c:v>-1.9803333957253244</c:v>
                </c:pt>
                <c:pt idx="541">
                  <c:v>-3.5564715177621338</c:v>
                </c:pt>
                <c:pt idx="542">
                  <c:v>-7.2460724099073985</c:v>
                </c:pt>
                <c:pt idx="543">
                  <c:v>-2.7687631855410046</c:v>
                </c:pt>
                <c:pt idx="544">
                  <c:v>-2.2849434516091378</c:v>
                </c:pt>
                <c:pt idx="545">
                  <c:v>-3.6613316773705833</c:v>
                </c:pt>
                <c:pt idx="546">
                  <c:v>-1.8101828112333465</c:v>
                </c:pt>
                <c:pt idx="547">
                  <c:v>1.1436352636619063</c:v>
                </c:pt>
                <c:pt idx="548">
                  <c:v>-2.9584592731986845</c:v>
                </c:pt>
                <c:pt idx="549">
                  <c:v>-2.6157682975555616</c:v>
                </c:pt>
                <c:pt idx="550">
                  <c:v>-2.8443570360996802</c:v>
                </c:pt>
                <c:pt idx="551">
                  <c:v>1.7675399638170433</c:v>
                </c:pt>
                <c:pt idx="552">
                  <c:v>-4.4556159512885785</c:v>
                </c:pt>
                <c:pt idx="553">
                  <c:v>-3.6785522972450764</c:v>
                </c:pt>
                <c:pt idx="554">
                  <c:v>0.19104057510928385</c:v>
                </c:pt>
                <c:pt idx="555">
                  <c:v>-5.4454255049636799</c:v>
                </c:pt>
                <c:pt idx="556">
                  <c:v>-7.7055226291595602</c:v>
                </c:pt>
                <c:pt idx="557">
                  <c:v>-5.931157429370927</c:v>
                </c:pt>
                <c:pt idx="558">
                  <c:v>-3.9810503477336709</c:v>
                </c:pt>
                <c:pt idx="559">
                  <c:v>-5.7658402023101587</c:v>
                </c:pt>
                <c:pt idx="560">
                  <c:v>-4.6040023975867683</c:v>
                </c:pt>
                <c:pt idx="561">
                  <c:v>0.93489091814591063</c:v>
                </c:pt>
                <c:pt idx="562">
                  <c:v>-7.0990705943887775</c:v>
                </c:pt>
                <c:pt idx="563">
                  <c:v>-13.566705454748998</c:v>
                </c:pt>
                <c:pt idx="564">
                  <c:v>-6.8894800935783138</c:v>
                </c:pt>
                <c:pt idx="565">
                  <c:v>-3.7230790261188531</c:v>
                </c:pt>
                <c:pt idx="566">
                  <c:v>-4.1534657642238813</c:v>
                </c:pt>
                <c:pt idx="567">
                  <c:v>-5.6728707839391603</c:v>
                </c:pt>
                <c:pt idx="568">
                  <c:v>-5.272991765812435</c:v>
                </c:pt>
                <c:pt idx="569">
                  <c:v>-8.4832772870241513</c:v>
                </c:pt>
                <c:pt idx="570">
                  <c:v>-11.293613552183302</c:v>
                </c:pt>
                <c:pt idx="571">
                  <c:v>-7.2948534752923564</c:v>
                </c:pt>
                <c:pt idx="572">
                  <c:v>-4.3807792303195896</c:v>
                </c:pt>
                <c:pt idx="573">
                  <c:v>-3.6099503339575989</c:v>
                </c:pt>
                <c:pt idx="574">
                  <c:v>-4.1372890632409849</c:v>
                </c:pt>
                <c:pt idx="575">
                  <c:v>-3.7673618549886214</c:v>
                </c:pt>
                <c:pt idx="576">
                  <c:v>-5.1124951495754374</c:v>
                </c:pt>
                <c:pt idx="577">
                  <c:v>-1.649386200583919</c:v>
                </c:pt>
                <c:pt idx="578">
                  <c:v>-6.4927774588715863</c:v>
                </c:pt>
                <c:pt idx="579">
                  <c:v>-5.419078351269107</c:v>
                </c:pt>
                <c:pt idx="580">
                  <c:v>-5.6157944110671707</c:v>
                </c:pt>
                <c:pt idx="581">
                  <c:v>-1.5009783771230474</c:v>
                </c:pt>
                <c:pt idx="582">
                  <c:v>-3.2738682156677328</c:v>
                </c:pt>
                <c:pt idx="583">
                  <c:v>-4.6518113081119452</c:v>
                </c:pt>
                <c:pt idx="584">
                  <c:v>-6.5573034853087648</c:v>
                </c:pt>
                <c:pt idx="585">
                  <c:v>-0.99275043706244048</c:v>
                </c:pt>
                <c:pt idx="586">
                  <c:v>-3.7144286937068927</c:v>
                </c:pt>
                <c:pt idx="587">
                  <c:v>-4.2233715898530875</c:v>
                </c:pt>
                <c:pt idx="588">
                  <c:v>-0.45657177615792932</c:v>
                </c:pt>
                <c:pt idx="589">
                  <c:v>0.64028062139993835</c:v>
                </c:pt>
                <c:pt idx="590">
                  <c:v>1.8578838305380145</c:v>
                </c:pt>
                <c:pt idx="591">
                  <c:v>1.0747400547008255</c:v>
                </c:pt>
                <c:pt idx="592">
                  <c:v>4.2803544668123266</c:v>
                </c:pt>
                <c:pt idx="593">
                  <c:v>-1.7447440809128665</c:v>
                </c:pt>
                <c:pt idx="594">
                  <c:v>-5.4713752186110867</c:v>
                </c:pt>
                <c:pt idx="595">
                  <c:v>0.90711253595526387</c:v>
                </c:pt>
                <c:pt idx="596">
                  <c:v>-0.79153872538216774</c:v>
                </c:pt>
                <c:pt idx="597">
                  <c:v>1.4516200597415292</c:v>
                </c:pt>
                <c:pt idx="598">
                  <c:v>0.47407243592887482</c:v>
                </c:pt>
                <c:pt idx="599">
                  <c:v>-0.74576896581129404</c:v>
                </c:pt>
                <c:pt idx="600">
                  <c:v>-4.1514527602114555</c:v>
                </c:pt>
                <c:pt idx="601">
                  <c:v>-3.190416211379457</c:v>
                </c:pt>
                <c:pt idx="602">
                  <c:v>-3.8692018994152164</c:v>
                </c:pt>
                <c:pt idx="603">
                  <c:v>-3.3853715096919217</c:v>
                </c:pt>
                <c:pt idx="604">
                  <c:v>-3.2058503760526946</c:v>
                </c:pt>
                <c:pt idx="605">
                  <c:v>-1.8568358762794333</c:v>
                </c:pt>
                <c:pt idx="606">
                  <c:v>-1.7523701701545065</c:v>
                </c:pt>
                <c:pt idx="607">
                  <c:v>-2.2459698417415837</c:v>
                </c:pt>
                <c:pt idx="608">
                  <c:v>-4.8815807386545345</c:v>
                </c:pt>
                <c:pt idx="609">
                  <c:v>-2.3832567164196092</c:v>
                </c:pt>
                <c:pt idx="610">
                  <c:v>-4.1126859838375509</c:v>
                </c:pt>
                <c:pt idx="611">
                  <c:v>-3.28994425390934</c:v>
                </c:pt>
                <c:pt idx="612">
                  <c:v>-2.1446483425077645</c:v>
                </c:pt>
                <c:pt idx="613">
                  <c:v>-1.9380518306164163E-2</c:v>
                </c:pt>
                <c:pt idx="614">
                  <c:v>-0.52037773389038477</c:v>
                </c:pt>
                <c:pt idx="615">
                  <c:v>-0.99883994187183589</c:v>
                </c:pt>
                <c:pt idx="616">
                  <c:v>-0.61272953555831577</c:v>
                </c:pt>
                <c:pt idx="617">
                  <c:v>-2.8631045020527779</c:v>
                </c:pt>
                <c:pt idx="618">
                  <c:v>-1.887970862120099</c:v>
                </c:pt>
                <c:pt idx="619">
                  <c:v>-0.89782942833032564</c:v>
                </c:pt>
                <c:pt idx="620">
                  <c:v>-2.515441357950948</c:v>
                </c:pt>
                <c:pt idx="621">
                  <c:v>-2.7251724279250737</c:v>
                </c:pt>
                <c:pt idx="622">
                  <c:v>-4.5483704864451369</c:v>
                </c:pt>
                <c:pt idx="623">
                  <c:v>-3.3608645929086833</c:v>
                </c:pt>
                <c:pt idx="624">
                  <c:v>2.3873920353565836E-2</c:v>
                </c:pt>
                <c:pt idx="625">
                  <c:v>-1.2237432089204532</c:v>
                </c:pt>
                <c:pt idx="626">
                  <c:v>1.3788991065744511</c:v>
                </c:pt>
                <c:pt idx="627">
                  <c:v>3.9920551015610926</c:v>
                </c:pt>
                <c:pt idx="628">
                  <c:v>2.1476340710344886</c:v>
                </c:pt>
                <c:pt idx="629">
                  <c:v>1.0018475437384211</c:v>
                </c:pt>
                <c:pt idx="630">
                  <c:v>-6.8046148680323881E-2</c:v>
                </c:pt>
                <c:pt idx="631">
                  <c:v>-0.48052254481673629</c:v>
                </c:pt>
                <c:pt idx="632">
                  <c:v>-0.12853973435917965</c:v>
                </c:pt>
                <c:pt idx="633">
                  <c:v>-1.8976245392496907</c:v>
                </c:pt>
                <c:pt idx="634">
                  <c:v>-1.6020829320487167</c:v>
                </c:pt>
                <c:pt idx="635">
                  <c:v>-1.7690165806405105</c:v>
                </c:pt>
                <c:pt idx="636">
                  <c:v>-4.3633931774085255</c:v>
                </c:pt>
                <c:pt idx="637">
                  <c:v>-3.5379551562918579</c:v>
                </c:pt>
                <c:pt idx="638">
                  <c:v>-3.6125433351698604</c:v>
                </c:pt>
                <c:pt idx="639">
                  <c:v>-1.4870026130651297</c:v>
                </c:pt>
                <c:pt idx="640">
                  <c:v>-7.4546127505609121</c:v>
                </c:pt>
                <c:pt idx="641">
                  <c:v>-7.904435290385436</c:v>
                </c:pt>
                <c:pt idx="642">
                  <c:v>1.2443492830708038</c:v>
                </c:pt>
                <c:pt idx="643">
                  <c:v>-5.7833305446508518</c:v>
                </c:pt>
                <c:pt idx="644">
                  <c:v>-3.031809664836743</c:v>
                </c:pt>
                <c:pt idx="645">
                  <c:v>-4.0098453379191028</c:v>
                </c:pt>
                <c:pt idx="646">
                  <c:v>-4.3328313210051306</c:v>
                </c:pt>
                <c:pt idx="647">
                  <c:v>-5.9167548312107101</c:v>
                </c:pt>
                <c:pt idx="648">
                  <c:v>-4.9517213969966463</c:v>
                </c:pt>
                <c:pt idx="649">
                  <c:v>-4.4879908577113525</c:v>
                </c:pt>
                <c:pt idx="650">
                  <c:v>-5.7847615636196963</c:v>
                </c:pt>
                <c:pt idx="651">
                  <c:v>-4.6619236325926181</c:v>
                </c:pt>
                <c:pt idx="652">
                  <c:v>-5.768658145607958</c:v>
                </c:pt>
                <c:pt idx="653">
                  <c:v>-2.7275615114291867</c:v>
                </c:pt>
                <c:pt idx="654">
                  <c:v>-4.2466092461302622</c:v>
                </c:pt>
                <c:pt idx="655">
                  <c:v>-7.5249619857346062</c:v>
                </c:pt>
                <c:pt idx="656">
                  <c:v>-5.9060051395173048</c:v>
                </c:pt>
                <c:pt idx="657">
                  <c:v>-8.9753608368426541</c:v>
                </c:pt>
                <c:pt idx="658">
                  <c:v>-9.7687503774516102</c:v>
                </c:pt>
                <c:pt idx="659">
                  <c:v>-5.0728520225741249</c:v>
                </c:pt>
                <c:pt idx="660">
                  <c:v>-4.9014451194469615</c:v>
                </c:pt>
                <c:pt idx="661">
                  <c:v>-6.1109852610217956</c:v>
                </c:pt>
                <c:pt idx="662">
                  <c:v>-8.6313802299990243</c:v>
                </c:pt>
                <c:pt idx="663">
                  <c:v>-7.3448098311515366</c:v>
                </c:pt>
                <c:pt idx="664">
                  <c:v>-9.9988933076509738</c:v>
                </c:pt>
                <c:pt idx="665">
                  <c:v>-4.3633461868993351</c:v>
                </c:pt>
                <c:pt idx="666">
                  <c:v>-2.0024370080816283</c:v>
                </c:pt>
                <c:pt idx="667">
                  <c:v>-4.0394946134960605</c:v>
                </c:pt>
                <c:pt idx="668">
                  <c:v>-6.0337653799423236</c:v>
                </c:pt>
                <c:pt idx="669">
                  <c:v>-7.0450709256043496</c:v>
                </c:pt>
                <c:pt idx="670">
                  <c:v>-5.0968273116355789</c:v>
                </c:pt>
                <c:pt idx="671">
                  <c:v>-4.7659104459218753</c:v>
                </c:pt>
                <c:pt idx="672">
                  <c:v>-4.2534399623556709</c:v>
                </c:pt>
                <c:pt idx="673">
                  <c:v>-2.4184891804841584</c:v>
                </c:pt>
                <c:pt idx="674">
                  <c:v>1.505833211358663</c:v>
                </c:pt>
                <c:pt idx="675">
                  <c:v>-2.4165505069908875</c:v>
                </c:pt>
                <c:pt idx="676">
                  <c:v>-7.4826281926406324</c:v>
                </c:pt>
                <c:pt idx="677">
                  <c:v>-5.8618886276198339</c:v>
                </c:pt>
                <c:pt idx="678">
                  <c:v>-6.8393705109893688</c:v>
                </c:pt>
                <c:pt idx="679">
                  <c:v>-5.4886280013299711</c:v>
                </c:pt>
                <c:pt idx="680">
                  <c:v>-5.9348120043432715</c:v>
                </c:pt>
                <c:pt idx="681">
                  <c:v>-2.8710366087965298</c:v>
                </c:pt>
                <c:pt idx="682">
                  <c:v>4.355442063290127E-2</c:v>
                </c:pt>
                <c:pt idx="683">
                  <c:v>-11.817039898201571</c:v>
                </c:pt>
                <c:pt idx="684">
                  <c:v>-5.4514769946096777</c:v>
                </c:pt>
                <c:pt idx="685">
                  <c:v>-6.1330426861161698</c:v>
                </c:pt>
                <c:pt idx="686">
                  <c:v>-5.5786100876336775</c:v>
                </c:pt>
                <c:pt idx="687">
                  <c:v>-5.0951554443101514</c:v>
                </c:pt>
                <c:pt idx="688">
                  <c:v>-11.994895169643854</c:v>
                </c:pt>
                <c:pt idx="689">
                  <c:v>-0.84437952862823806</c:v>
                </c:pt>
                <c:pt idx="690">
                  <c:v>-11.092079742837711</c:v>
                </c:pt>
                <c:pt idx="691">
                  <c:v>-4.9668419611567032</c:v>
                </c:pt>
                <c:pt idx="692">
                  <c:v>-5.8561994629873482</c:v>
                </c:pt>
                <c:pt idx="693">
                  <c:v>-0.59501949071598403</c:v>
                </c:pt>
                <c:pt idx="694">
                  <c:v>2.3623703194588899</c:v>
                </c:pt>
                <c:pt idx="695">
                  <c:v>0.42405462129457305</c:v>
                </c:pt>
                <c:pt idx="696">
                  <c:v>1.2162692370106072</c:v>
                </c:pt>
                <c:pt idx="697">
                  <c:v>-1.9246245088360183</c:v>
                </c:pt>
                <c:pt idx="698">
                  <c:v>-1.153479026080845</c:v>
                </c:pt>
                <c:pt idx="699">
                  <c:v>2.1336417151085953</c:v>
                </c:pt>
                <c:pt idx="700">
                  <c:v>-3.02393329860638</c:v>
                </c:pt>
                <c:pt idx="701">
                  <c:v>-2.7687924296653961</c:v>
                </c:pt>
                <c:pt idx="702">
                  <c:v>-1.1790650833234508</c:v>
                </c:pt>
                <c:pt idx="703">
                  <c:v>2.5485669242208928</c:v>
                </c:pt>
                <c:pt idx="704">
                  <c:v>-11.959481968590367</c:v>
                </c:pt>
                <c:pt idx="705">
                  <c:v>-4.3714983704455079</c:v>
                </c:pt>
                <c:pt idx="706">
                  <c:v>-2.7337159020467254</c:v>
                </c:pt>
                <c:pt idx="707">
                  <c:v>-6.2553382576529373</c:v>
                </c:pt>
                <c:pt idx="708">
                  <c:v>-8.117329497370747</c:v>
                </c:pt>
                <c:pt idx="709">
                  <c:v>-7.6754267923438277</c:v>
                </c:pt>
                <c:pt idx="710">
                  <c:v>-4.4686080792285594</c:v>
                </c:pt>
                <c:pt idx="711">
                  <c:v>-3.9371255551050268</c:v>
                </c:pt>
                <c:pt idx="712">
                  <c:v>-3.2402779764593959</c:v>
                </c:pt>
                <c:pt idx="713">
                  <c:v>-3.3664817958780731</c:v>
                </c:pt>
                <c:pt idx="714">
                  <c:v>-6.7021438420469792</c:v>
                </c:pt>
                <c:pt idx="715">
                  <c:v>-4.5235562180407811</c:v>
                </c:pt>
                <c:pt idx="716">
                  <c:v>-3.0966229693497951</c:v>
                </c:pt>
                <c:pt idx="717">
                  <c:v>-0.13355468713747598</c:v>
                </c:pt>
                <c:pt idx="718">
                  <c:v>0.18078803971970103</c:v>
                </c:pt>
                <c:pt idx="719">
                  <c:v>-1.6253222290742428</c:v>
                </c:pt>
                <c:pt idx="720">
                  <c:v>-6.7443842504589071</c:v>
                </c:pt>
                <c:pt idx="721">
                  <c:v>-4.7476793038223803</c:v>
                </c:pt>
                <c:pt idx="722">
                  <c:v>-3.6618501347304004</c:v>
                </c:pt>
                <c:pt idx="723">
                  <c:v>-8.498383651218532</c:v>
                </c:pt>
                <c:pt idx="724">
                  <c:v>5.3244604292862476</c:v>
                </c:pt>
                <c:pt idx="725">
                  <c:v>-3.7672163424215341</c:v>
                </c:pt>
                <c:pt idx="726">
                  <c:v>-5.0091134135951734</c:v>
                </c:pt>
                <c:pt idx="727">
                  <c:v>-7.2837159384425689</c:v>
                </c:pt>
                <c:pt idx="728">
                  <c:v>-4.9501199945603105</c:v>
                </c:pt>
                <c:pt idx="729">
                  <c:v>-8.8486334389004924</c:v>
                </c:pt>
                <c:pt idx="730">
                  <c:v>-24.7686679339904</c:v>
                </c:pt>
                <c:pt idx="731">
                  <c:v>-17.761023213108786</c:v>
                </c:pt>
                <c:pt idx="732">
                  <c:v>-14.165100478810004</c:v>
                </c:pt>
                <c:pt idx="733">
                  <c:v>-6.5434647900981986</c:v>
                </c:pt>
                <c:pt idx="734">
                  <c:v>-12.594836205893088</c:v>
                </c:pt>
                <c:pt idx="735">
                  <c:v>-8.9562439776349976</c:v>
                </c:pt>
                <c:pt idx="736">
                  <c:v>-11.122377555940332</c:v>
                </c:pt>
                <c:pt idx="737">
                  <c:v>-13.195062861046239</c:v>
                </c:pt>
                <c:pt idx="738">
                  <c:v>-10.021063689751742</c:v>
                </c:pt>
                <c:pt idx="739">
                  <c:v>-16.059227539827731</c:v>
                </c:pt>
                <c:pt idx="740">
                  <c:v>-10.794310530923156</c:v>
                </c:pt>
                <c:pt idx="741">
                  <c:v>-12.79824632101689</c:v>
                </c:pt>
                <c:pt idx="742">
                  <c:v>-8.8569148023724864</c:v>
                </c:pt>
                <c:pt idx="743">
                  <c:v>-8.257800891516311</c:v>
                </c:pt>
                <c:pt idx="744">
                  <c:v>-7.4545060166181827</c:v>
                </c:pt>
                <c:pt idx="745">
                  <c:v>-13.435334164235385</c:v>
                </c:pt>
                <c:pt idx="746">
                  <c:v>-18.921097407873106</c:v>
                </c:pt>
                <c:pt idx="747">
                  <c:v>-4.3503267233010234</c:v>
                </c:pt>
                <c:pt idx="748">
                  <c:v>-8.0030585853191951</c:v>
                </c:pt>
                <c:pt idx="749">
                  <c:v>-6.4152186048430053</c:v>
                </c:pt>
                <c:pt idx="750">
                  <c:v>-2.7797595913648365</c:v>
                </c:pt>
                <c:pt idx="751">
                  <c:v>-3.0282483523929642</c:v>
                </c:pt>
                <c:pt idx="752">
                  <c:v>-1.6050879416076071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Semanais'!$Y$9:$Y$761</c:f>
              <c:strCache>
                <c:ptCount val="753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2">
                  <c:v>23-01-2022</c:v>
                </c:pt>
              </c:strCache>
            </c:strRef>
          </c:cat>
          <c:val>
            <c:numRef>
              <c:f>'Indicadores Semanais'!$AD$9:$AD$758</c:f>
              <c:numCache>
                <c:formatCode>0.0</c:formatCode>
                <c:ptCount val="750"/>
                <c:pt idx="0">
                  <c:v>2.0306722888066013</c:v>
                </c:pt>
                <c:pt idx="1">
                  <c:v>2.1685235244872723</c:v>
                </c:pt>
                <c:pt idx="2">
                  <c:v>2.6243835623238079</c:v>
                </c:pt>
                <c:pt idx="3">
                  <c:v>3.6204510255877551</c:v>
                </c:pt>
                <c:pt idx="4">
                  <c:v>3.3030156019715093</c:v>
                </c:pt>
                <c:pt idx="5">
                  <c:v>3.5365545332735553</c:v>
                </c:pt>
                <c:pt idx="6">
                  <c:v>3.843374916399934</c:v>
                </c:pt>
                <c:pt idx="7">
                  <c:v>4.2019543413209517</c:v>
                </c:pt>
                <c:pt idx="8">
                  <c:v>4.4007627248911296</c:v>
                </c:pt>
                <c:pt idx="9">
                  <c:v>4.799935349047268</c:v>
                </c:pt>
                <c:pt idx="10">
                  <c:v>4.9507183476123391</c:v>
                </c:pt>
                <c:pt idx="11">
                  <c:v>4.78391269863363</c:v>
                </c:pt>
                <c:pt idx="12">
                  <c:v>4.6953048123551264</c:v>
                </c:pt>
                <c:pt idx="13">
                  <c:v>4.7195234250580524</c:v>
                </c:pt>
                <c:pt idx="14">
                  <c:v>4.595435192381105</c:v>
                </c:pt>
                <c:pt idx="15">
                  <c:v>4.5726934764288796</c:v>
                </c:pt>
                <c:pt idx="16">
                  <c:v>4.5695530254192551</c:v>
                </c:pt>
                <c:pt idx="17">
                  <c:v>4.8027410511687174</c:v>
                </c:pt>
                <c:pt idx="18">
                  <c:v>5.376591433350697</c:v>
                </c:pt>
                <c:pt idx="19">
                  <c:v>5.6693875140075631</c:v>
                </c:pt>
                <c:pt idx="20">
                  <c:v>5.8617757126894174</c:v>
                </c:pt>
                <c:pt idx="21">
                  <c:v>5.8888791540678067</c:v>
                </c:pt>
                <c:pt idx="22">
                  <c:v>5.5874016496731054</c:v>
                </c:pt>
                <c:pt idx="23">
                  <c:v>5.0232918536573772</c:v>
                </c:pt>
                <c:pt idx="24">
                  <c:v>4.6920953804436021</c:v>
                </c:pt>
                <c:pt idx="25">
                  <c:v>4.4685665382134152</c:v>
                </c:pt>
                <c:pt idx="26">
                  <c:v>4.2512676177282218</c:v>
                </c:pt>
                <c:pt idx="27">
                  <c:v>3.868448632703529</c:v>
                </c:pt>
                <c:pt idx="28">
                  <c:v>3.523358332480413</c:v>
                </c:pt>
                <c:pt idx="29">
                  <c:v>2.8867232549378383</c:v>
                </c:pt>
                <c:pt idx="30">
                  <c:v>2.5426117662127763</c:v>
                </c:pt>
                <c:pt idx="31">
                  <c:v>1.632137598762798</c:v>
                </c:pt>
                <c:pt idx="32">
                  <c:v>0.5172691937258459</c:v>
                </c:pt>
                <c:pt idx="33">
                  <c:v>-0.69552171878484204</c:v>
                </c:pt>
                <c:pt idx="34">
                  <c:v>-1.55974541013985</c:v>
                </c:pt>
                <c:pt idx="35">
                  <c:v>-2.6036618803457094</c:v>
                </c:pt>
                <c:pt idx="36">
                  <c:v>-3.1527689375563841</c:v>
                </c:pt>
                <c:pt idx="37">
                  <c:v>-3.2349870275775743</c:v>
                </c:pt>
                <c:pt idx="38">
                  <c:v>-3.2253606334580547</c:v>
                </c:pt>
                <c:pt idx="39">
                  <c:v>-2.7780264735149882</c:v>
                </c:pt>
                <c:pt idx="40">
                  <c:v>-1.9383194932557311</c:v>
                </c:pt>
                <c:pt idx="41">
                  <c:v>-1.8195322672028189</c:v>
                </c:pt>
                <c:pt idx="42">
                  <c:v>-1.8361360651648815</c:v>
                </c:pt>
                <c:pt idx="43">
                  <c:v>-1.2528718531601359</c:v>
                </c:pt>
                <c:pt idx="44">
                  <c:v>-0.57421481076403524</c:v>
                </c:pt>
                <c:pt idx="45">
                  <c:v>-0.15190685022441691</c:v>
                </c:pt>
                <c:pt idx="46">
                  <c:v>-0.2227636403492588</c:v>
                </c:pt>
                <c:pt idx="47">
                  <c:v>-0.448447733787605</c:v>
                </c:pt>
                <c:pt idx="48">
                  <c:v>0.23373874147208085</c:v>
                </c:pt>
                <c:pt idx="49">
                  <c:v>1.1073218955045243</c:v>
                </c:pt>
                <c:pt idx="50">
                  <c:v>0.93749144928716122</c:v>
                </c:pt>
                <c:pt idx="51">
                  <c:v>-9.0202247994629461E-2</c:v>
                </c:pt>
                <c:pt idx="52">
                  <c:v>-0.66818118563264151</c:v>
                </c:pt>
                <c:pt idx="53">
                  <c:v>-0.87291522257978171</c:v>
                </c:pt>
                <c:pt idx="54">
                  <c:v>-1.1559538023125182</c:v>
                </c:pt>
                <c:pt idx="55">
                  <c:v>-1.4864270277317664</c:v>
                </c:pt>
                <c:pt idx="56">
                  <c:v>-1.5558147611965256</c:v>
                </c:pt>
                <c:pt idx="57">
                  <c:v>-1.0059003641492918</c:v>
                </c:pt>
                <c:pt idx="58">
                  <c:v>-0.57327142155084432</c:v>
                </c:pt>
                <c:pt idx="59">
                  <c:v>-0.28760428059844606</c:v>
                </c:pt>
                <c:pt idx="60">
                  <c:v>3.386188972604641E-2</c:v>
                </c:pt>
                <c:pt idx="61">
                  <c:v>6.2774204571525161E-2</c:v>
                </c:pt>
                <c:pt idx="62">
                  <c:v>-1.8654303974055812E-2</c:v>
                </c:pt>
                <c:pt idx="63">
                  <c:v>0.15288764315580952</c:v>
                </c:pt>
                <c:pt idx="64">
                  <c:v>-0.16258267797084613</c:v>
                </c:pt>
                <c:pt idx="65">
                  <c:v>-0.16534745887595242</c:v>
                </c:pt>
                <c:pt idx="66">
                  <c:v>-4.5550396212537488E-2</c:v>
                </c:pt>
                <c:pt idx="67">
                  <c:v>0.39558139493691968</c:v>
                </c:pt>
                <c:pt idx="68">
                  <c:v>0.86343695195277603</c:v>
                </c:pt>
                <c:pt idx="69">
                  <c:v>0.48639196057057987</c:v>
                </c:pt>
                <c:pt idx="70">
                  <c:v>8.6740766243668846E-2</c:v>
                </c:pt>
                <c:pt idx="71">
                  <c:v>-0.3560509026552004</c:v>
                </c:pt>
                <c:pt idx="72">
                  <c:v>-1.123587968177554</c:v>
                </c:pt>
                <c:pt idx="73">
                  <c:v>-2.1037325024777465</c:v>
                </c:pt>
                <c:pt idx="74">
                  <c:v>-4.8308534599583073</c:v>
                </c:pt>
                <c:pt idx="75">
                  <c:v>-7.6511717504903629</c:v>
                </c:pt>
                <c:pt idx="76">
                  <c:v>-9.9599917033574723</c:v>
                </c:pt>
                <c:pt idx="77">
                  <c:v>-12.930621834292849</c:v>
                </c:pt>
                <c:pt idx="78">
                  <c:v>-15.661043059581081</c:v>
                </c:pt>
                <c:pt idx="79">
                  <c:v>-18.116753098317904</c:v>
                </c:pt>
                <c:pt idx="80">
                  <c:v>-20.187547009124557</c:v>
                </c:pt>
                <c:pt idx="81">
                  <c:v>-21.020782751831849</c:v>
                </c:pt>
                <c:pt idx="82">
                  <c:v>-21.359099758314393</c:v>
                </c:pt>
                <c:pt idx="83">
                  <c:v>-21.717294582845415</c:v>
                </c:pt>
                <c:pt idx="84">
                  <c:v>-22.211503050908696</c:v>
                </c:pt>
                <c:pt idx="85">
                  <c:v>-22.636647694287948</c:v>
                </c:pt>
                <c:pt idx="86">
                  <c:v>-21.791497002529347</c:v>
                </c:pt>
                <c:pt idx="87">
                  <c:v>-21.451555418261592</c:v>
                </c:pt>
                <c:pt idx="88">
                  <c:v>-21.21173679949414</c:v>
                </c:pt>
                <c:pt idx="89">
                  <c:v>-21.49166609677399</c:v>
                </c:pt>
                <c:pt idx="90">
                  <c:v>-21.630407872163158</c:v>
                </c:pt>
                <c:pt idx="91">
                  <c:v>-21.155929389195791</c:v>
                </c:pt>
                <c:pt idx="92">
                  <c:v>-20.655477993238069</c:v>
                </c:pt>
                <c:pt idx="93">
                  <c:v>-21.084549888949621</c:v>
                </c:pt>
                <c:pt idx="94">
                  <c:v>-21.621994827537158</c:v>
                </c:pt>
                <c:pt idx="95">
                  <c:v>-22.441301614755485</c:v>
                </c:pt>
                <c:pt idx="96">
                  <c:v>-23.287372812533508</c:v>
                </c:pt>
                <c:pt idx="97">
                  <c:v>-23.849200592936374</c:v>
                </c:pt>
                <c:pt idx="98">
                  <c:v>-24.674958483962165</c:v>
                </c:pt>
                <c:pt idx="99">
                  <c:v>-24.729474023937161</c:v>
                </c:pt>
                <c:pt idx="100">
                  <c:v>-24.304788529548169</c:v>
                </c:pt>
                <c:pt idx="101">
                  <c:v>-24.061069590935638</c:v>
                </c:pt>
                <c:pt idx="102">
                  <c:v>-23.435928311093186</c:v>
                </c:pt>
                <c:pt idx="103">
                  <c:v>-22.383135579953116</c:v>
                </c:pt>
                <c:pt idx="104">
                  <c:v>-21.028563763008897</c:v>
                </c:pt>
                <c:pt idx="105">
                  <c:v>-20.157817772240428</c:v>
                </c:pt>
                <c:pt idx="106">
                  <c:v>-19.382471748501285</c:v>
                </c:pt>
                <c:pt idx="107">
                  <c:v>-19.011510816103161</c:v>
                </c:pt>
                <c:pt idx="108">
                  <c:v>-18.797817212728035</c:v>
                </c:pt>
                <c:pt idx="109">
                  <c:v>-18.360939865856515</c:v>
                </c:pt>
                <c:pt idx="110">
                  <c:v>-18.293990898215533</c:v>
                </c:pt>
                <c:pt idx="111">
                  <c:v>-19.218242637769752</c:v>
                </c:pt>
                <c:pt idx="112">
                  <c:v>-19.318877839561246</c:v>
                </c:pt>
                <c:pt idx="113">
                  <c:v>-20.060277219644654</c:v>
                </c:pt>
                <c:pt idx="114">
                  <c:v>-20.855112858955263</c:v>
                </c:pt>
                <c:pt idx="115">
                  <c:v>-20.744538899979545</c:v>
                </c:pt>
                <c:pt idx="116">
                  <c:v>-20.501720442156394</c:v>
                </c:pt>
                <c:pt idx="117">
                  <c:v>-21.1255325054168</c:v>
                </c:pt>
                <c:pt idx="118">
                  <c:v>-21.070168803920847</c:v>
                </c:pt>
                <c:pt idx="119">
                  <c:v>-21.778410601316132</c:v>
                </c:pt>
                <c:pt idx="120">
                  <c:v>-21.363738468626877</c:v>
                </c:pt>
                <c:pt idx="121">
                  <c:v>-21.281243071700679</c:v>
                </c:pt>
                <c:pt idx="122">
                  <c:v>-21.149185965562385</c:v>
                </c:pt>
                <c:pt idx="123">
                  <c:v>-21.809071163962095</c:v>
                </c:pt>
                <c:pt idx="124">
                  <c:v>-21.362397735919533</c:v>
                </c:pt>
                <c:pt idx="125">
                  <c:v>-21.412814994510292</c:v>
                </c:pt>
                <c:pt idx="126">
                  <c:v>-21.166441375589841</c:v>
                </c:pt>
                <c:pt idx="127">
                  <c:v>-21.460392654053958</c:v>
                </c:pt>
                <c:pt idx="128">
                  <c:v>-21.328500359659245</c:v>
                </c:pt>
                <c:pt idx="129">
                  <c:v>-21.609313446006617</c:v>
                </c:pt>
                <c:pt idx="130">
                  <c:v>-21.290009694287129</c:v>
                </c:pt>
                <c:pt idx="131">
                  <c:v>-21.141808707247744</c:v>
                </c:pt>
                <c:pt idx="132">
                  <c:v>-20.721780100184731</c:v>
                </c:pt>
                <c:pt idx="133">
                  <c:v>-20.518899355838737</c:v>
                </c:pt>
                <c:pt idx="134">
                  <c:v>-20.635709310774043</c:v>
                </c:pt>
                <c:pt idx="135">
                  <c:v>-20.386026606716957</c:v>
                </c:pt>
                <c:pt idx="136">
                  <c:v>-19.77061167890643</c:v>
                </c:pt>
                <c:pt idx="137">
                  <c:v>-19.389267129505452</c:v>
                </c:pt>
                <c:pt idx="138">
                  <c:v>-18.73364346641053</c:v>
                </c:pt>
                <c:pt idx="139">
                  <c:v>-18.514559734786054</c:v>
                </c:pt>
                <c:pt idx="140">
                  <c:v>-17.968121843229252</c:v>
                </c:pt>
                <c:pt idx="141">
                  <c:v>-17.209942120158676</c:v>
                </c:pt>
                <c:pt idx="142">
                  <c:v>-16.53827530229405</c:v>
                </c:pt>
                <c:pt idx="143">
                  <c:v>-16.238610867819109</c:v>
                </c:pt>
                <c:pt idx="144">
                  <c:v>-15.870731491654224</c:v>
                </c:pt>
                <c:pt idx="145">
                  <c:v>-15.472486835095776</c:v>
                </c:pt>
                <c:pt idx="146">
                  <c:v>-15.10599728230166</c:v>
                </c:pt>
                <c:pt idx="147">
                  <c:v>-13.920218016143895</c:v>
                </c:pt>
                <c:pt idx="148">
                  <c:v>-13.43284351786286</c:v>
                </c:pt>
                <c:pt idx="149">
                  <c:v>-13.533950660572373</c:v>
                </c:pt>
                <c:pt idx="150">
                  <c:v>-13.884588002888467</c:v>
                </c:pt>
                <c:pt idx="151">
                  <c:v>-13.741959268116606</c:v>
                </c:pt>
                <c:pt idx="152">
                  <c:v>-13.858999972359941</c:v>
                </c:pt>
                <c:pt idx="153">
                  <c:v>-13.900229339689881</c:v>
                </c:pt>
                <c:pt idx="154">
                  <c:v>-14.666410906157292</c:v>
                </c:pt>
                <c:pt idx="155">
                  <c:v>-14.952168226421859</c:v>
                </c:pt>
                <c:pt idx="156">
                  <c:v>-14.842534282881601</c:v>
                </c:pt>
                <c:pt idx="157">
                  <c:v>-14.171635170397877</c:v>
                </c:pt>
                <c:pt idx="158">
                  <c:v>-15.910835639364635</c:v>
                </c:pt>
                <c:pt idx="159">
                  <c:v>-16.600272429438679</c:v>
                </c:pt>
                <c:pt idx="160">
                  <c:v>-16.454406007637612</c:v>
                </c:pt>
                <c:pt idx="161">
                  <c:v>-16.38009140130843</c:v>
                </c:pt>
                <c:pt idx="162">
                  <c:v>-15.842357327501471</c:v>
                </c:pt>
                <c:pt idx="163">
                  <c:v>-15.441156351000327</c:v>
                </c:pt>
                <c:pt idx="164">
                  <c:v>-15.401501623208741</c:v>
                </c:pt>
                <c:pt idx="165">
                  <c:v>-13.289965847326354</c:v>
                </c:pt>
                <c:pt idx="166">
                  <c:v>-12.425779944243397</c:v>
                </c:pt>
                <c:pt idx="167">
                  <c:v>-12.367356530581855</c:v>
                </c:pt>
                <c:pt idx="168">
                  <c:v>-12.426280408253461</c:v>
                </c:pt>
                <c:pt idx="169">
                  <c:v>-12.829773479983801</c:v>
                </c:pt>
                <c:pt idx="170">
                  <c:v>-13.302281218599258</c:v>
                </c:pt>
                <c:pt idx="171">
                  <c:v>-13.892106730255195</c:v>
                </c:pt>
                <c:pt idx="172">
                  <c:v>-14.304034622312363</c:v>
                </c:pt>
                <c:pt idx="173">
                  <c:v>-14.224906218479688</c:v>
                </c:pt>
                <c:pt idx="174">
                  <c:v>-14.171833783264253</c:v>
                </c:pt>
                <c:pt idx="175">
                  <c:v>-14.042953257018494</c:v>
                </c:pt>
                <c:pt idx="176">
                  <c:v>-14.065380844524793</c:v>
                </c:pt>
                <c:pt idx="177">
                  <c:v>-13.861059018517736</c:v>
                </c:pt>
                <c:pt idx="178">
                  <c:v>-13.242676249293934</c:v>
                </c:pt>
                <c:pt idx="179">
                  <c:v>-12.966000989608068</c:v>
                </c:pt>
                <c:pt idx="180">
                  <c:v>-12.647272265848269</c:v>
                </c:pt>
                <c:pt idx="181">
                  <c:v>-12.177795076284189</c:v>
                </c:pt>
                <c:pt idx="182">
                  <c:v>-11.83718050348487</c:v>
                </c:pt>
                <c:pt idx="183">
                  <c:v>-11.241399704132894</c:v>
                </c:pt>
                <c:pt idx="184">
                  <c:v>-10.680233491061424</c:v>
                </c:pt>
                <c:pt idx="185">
                  <c:v>-10.177609673466991</c:v>
                </c:pt>
                <c:pt idx="186">
                  <c:v>-9.9636168790557829</c:v>
                </c:pt>
                <c:pt idx="187">
                  <c:v>-10.159652639154965</c:v>
                </c:pt>
                <c:pt idx="188">
                  <c:v>-10.194255452732261</c:v>
                </c:pt>
                <c:pt idx="189">
                  <c:v>-10.338861833491753</c:v>
                </c:pt>
                <c:pt idx="190">
                  <c:v>-10.294914981843105</c:v>
                </c:pt>
                <c:pt idx="191">
                  <c:v>-10.250848987617363</c:v>
                </c:pt>
                <c:pt idx="192">
                  <c:v>-10.104009202745479</c:v>
                </c:pt>
                <c:pt idx="193">
                  <c:v>-10.020422402126044</c:v>
                </c:pt>
                <c:pt idx="194">
                  <c:v>-9.2790677754787332</c:v>
                </c:pt>
                <c:pt idx="195">
                  <c:v>-8.9623341179609657</c:v>
                </c:pt>
                <c:pt idx="196">
                  <c:v>-8.5738092832777308</c:v>
                </c:pt>
                <c:pt idx="197">
                  <c:v>-8.4644106682703981</c:v>
                </c:pt>
                <c:pt idx="198">
                  <c:v>-8.265122124258431</c:v>
                </c:pt>
                <c:pt idx="199">
                  <c:v>-8.1057347647332083</c:v>
                </c:pt>
                <c:pt idx="200">
                  <c:v>-7.6490948366262961</c:v>
                </c:pt>
                <c:pt idx="201">
                  <c:v>-7.9426880202023948</c:v>
                </c:pt>
                <c:pt idx="202">
                  <c:v>-7.8357672776465916</c:v>
                </c:pt>
                <c:pt idx="203">
                  <c:v>-7.9047274700091839</c:v>
                </c:pt>
                <c:pt idx="204">
                  <c:v>-7.333942796428766</c:v>
                </c:pt>
                <c:pt idx="205">
                  <c:v>-7.5084392092244361</c:v>
                </c:pt>
                <c:pt idx="206">
                  <c:v>-7.5285815397879139</c:v>
                </c:pt>
                <c:pt idx="207">
                  <c:v>-7.3656025237456602</c:v>
                </c:pt>
                <c:pt idx="208">
                  <c:v>-7.2109943545982054</c:v>
                </c:pt>
                <c:pt idx="209">
                  <c:v>-6.8707642538799449</c:v>
                </c:pt>
                <c:pt idx="210">
                  <c:v>-6.2660280040422407</c:v>
                </c:pt>
                <c:pt idx="211">
                  <c:v>-6.4684849315344843</c:v>
                </c:pt>
                <c:pt idx="212">
                  <c:v>-6.38732404853726</c:v>
                </c:pt>
                <c:pt idx="213">
                  <c:v>-6.5264616048388451</c:v>
                </c:pt>
                <c:pt idx="214">
                  <c:v>-6.4311120728546536</c:v>
                </c:pt>
                <c:pt idx="215">
                  <c:v>-6.0889691653832285</c:v>
                </c:pt>
                <c:pt idx="216">
                  <c:v>-5.6623880581186183</c:v>
                </c:pt>
                <c:pt idx="217">
                  <c:v>-5.2935767169209003</c:v>
                </c:pt>
                <c:pt idx="218">
                  <c:v>-5.0921531650333884</c:v>
                </c:pt>
                <c:pt idx="219">
                  <c:v>-5.1106583197932753</c:v>
                </c:pt>
                <c:pt idx="220">
                  <c:v>-5.2676281928244446</c:v>
                </c:pt>
                <c:pt idx="221">
                  <c:v>-5.2737127860551425</c:v>
                </c:pt>
                <c:pt idx="222">
                  <c:v>-5.5410752142498767</c:v>
                </c:pt>
                <c:pt idx="223">
                  <c:v>-6.1930648723649897</c:v>
                </c:pt>
                <c:pt idx="224">
                  <c:v>-5.3989340257265122</c:v>
                </c:pt>
                <c:pt idx="225">
                  <c:v>-4.9510017211742934</c:v>
                </c:pt>
                <c:pt idx="226">
                  <c:v>-4.7850744833818499</c:v>
                </c:pt>
                <c:pt idx="227">
                  <c:v>-4.812022044892184</c:v>
                </c:pt>
                <c:pt idx="228">
                  <c:v>-5.2096511105712642</c:v>
                </c:pt>
                <c:pt idx="229">
                  <c:v>-5.3564386297901319</c:v>
                </c:pt>
                <c:pt idx="230">
                  <c:v>-5.1071190376800804</c:v>
                </c:pt>
                <c:pt idx="231">
                  <c:v>-5.8240538126716865</c:v>
                </c:pt>
                <c:pt idx="232">
                  <c:v>-6.483857414956562</c:v>
                </c:pt>
                <c:pt idx="233">
                  <c:v>-6.4986257301716028</c:v>
                </c:pt>
                <c:pt idx="234">
                  <c:v>-5.8842363912456728</c:v>
                </c:pt>
                <c:pt idx="235">
                  <c:v>-5.2974579105361892</c:v>
                </c:pt>
                <c:pt idx="236">
                  <c:v>-4.8156100096323042</c:v>
                </c:pt>
                <c:pt idx="237">
                  <c:v>-4.3419366322587774</c:v>
                </c:pt>
                <c:pt idx="238">
                  <c:v>-4.2257732855899217</c:v>
                </c:pt>
                <c:pt idx="239">
                  <c:v>-4.011217774199368</c:v>
                </c:pt>
                <c:pt idx="240">
                  <c:v>-3.9102668131262805</c:v>
                </c:pt>
                <c:pt idx="241">
                  <c:v>-4.3889110360590688</c:v>
                </c:pt>
                <c:pt idx="242">
                  <c:v>-4.5987178638877282</c:v>
                </c:pt>
                <c:pt idx="243">
                  <c:v>-4.5852187624016683</c:v>
                </c:pt>
                <c:pt idx="244">
                  <c:v>-4.8678571154513071</c:v>
                </c:pt>
                <c:pt idx="245">
                  <c:v>-5.0283040443090892</c:v>
                </c:pt>
                <c:pt idx="246">
                  <c:v>-4.8602714188686429</c:v>
                </c:pt>
                <c:pt idx="247">
                  <c:v>-4.4214165965313788</c:v>
                </c:pt>
                <c:pt idx="248">
                  <c:v>-3.9356232153345121</c:v>
                </c:pt>
                <c:pt idx="249">
                  <c:v>-3.9542251075825243</c:v>
                </c:pt>
                <c:pt idx="250">
                  <c:v>-4.3689243226344638</c:v>
                </c:pt>
                <c:pt idx="251">
                  <c:v>-4.5074292800657885</c:v>
                </c:pt>
                <c:pt idx="252">
                  <c:v>-4.6801791814069515</c:v>
                </c:pt>
                <c:pt idx="253">
                  <c:v>-5.0912804815193722</c:v>
                </c:pt>
                <c:pt idx="254">
                  <c:v>-5.196462852724216</c:v>
                </c:pt>
                <c:pt idx="255">
                  <c:v>-5.3746801653103393</c:v>
                </c:pt>
                <c:pt idx="256">
                  <c:v>-5.6903352201637114</c:v>
                </c:pt>
                <c:pt idx="257">
                  <c:v>-5.2048265581606046</c:v>
                </c:pt>
                <c:pt idx="258">
                  <c:v>-5.0470853346446063</c:v>
                </c:pt>
                <c:pt idx="259">
                  <c:v>-5.3370987318015182</c:v>
                </c:pt>
                <c:pt idx="260">
                  <c:v>-5.4762531095874873</c:v>
                </c:pt>
                <c:pt idx="261">
                  <c:v>-5.6921851787741149</c:v>
                </c:pt>
                <c:pt idx="262">
                  <c:v>-5.941175561345978</c:v>
                </c:pt>
                <c:pt idx="263">
                  <c:v>-5.5098029249533074</c:v>
                </c:pt>
                <c:pt idx="264">
                  <c:v>-5.8210826466709653</c:v>
                </c:pt>
                <c:pt idx="265">
                  <c:v>-5.8369203125305216</c:v>
                </c:pt>
                <c:pt idx="266">
                  <c:v>-5.6559657093490898</c:v>
                </c:pt>
                <c:pt idx="267">
                  <c:v>-5.7568687780143266</c:v>
                </c:pt>
                <c:pt idx="268">
                  <c:v>-5.9178169486493157</c:v>
                </c:pt>
                <c:pt idx="269">
                  <c:v>-5.3600345563231304</c:v>
                </c:pt>
                <c:pt idx="270">
                  <c:v>-5.0437764991179552</c:v>
                </c:pt>
                <c:pt idx="271">
                  <c:v>-4.7033320989188088</c:v>
                </c:pt>
                <c:pt idx="272">
                  <c:v>-4.1830138116173652</c:v>
                </c:pt>
                <c:pt idx="273">
                  <c:v>-3.940779631833808</c:v>
                </c:pt>
                <c:pt idx="274">
                  <c:v>-3.8175081595030065</c:v>
                </c:pt>
                <c:pt idx="275">
                  <c:v>-3.0248996014122986</c:v>
                </c:pt>
                <c:pt idx="276">
                  <c:v>-2.9816553703042081</c:v>
                </c:pt>
                <c:pt idx="277">
                  <c:v>-3.1198193167829475</c:v>
                </c:pt>
                <c:pt idx="278">
                  <c:v>-3.1474448235574153</c:v>
                </c:pt>
                <c:pt idx="279">
                  <c:v>-3.1108520579921453</c:v>
                </c:pt>
                <c:pt idx="280">
                  <c:v>-3.0705173833476431</c:v>
                </c:pt>
                <c:pt idx="281">
                  <c:v>-2.4173477354233222</c:v>
                </c:pt>
                <c:pt idx="282">
                  <c:v>-2.6807155274065502</c:v>
                </c:pt>
                <c:pt idx="283">
                  <c:v>-2.123417836453541</c:v>
                </c:pt>
                <c:pt idx="284">
                  <c:v>-1.8320494271670031</c:v>
                </c:pt>
                <c:pt idx="285">
                  <c:v>-1.6225365562547782</c:v>
                </c:pt>
                <c:pt idx="286">
                  <c:v>-1.7978589460328078</c:v>
                </c:pt>
                <c:pt idx="287">
                  <c:v>-1.2745066201490769</c:v>
                </c:pt>
                <c:pt idx="288">
                  <c:v>-1.4827785388427412</c:v>
                </c:pt>
                <c:pt idx="289">
                  <c:v>-1.6961834804120599</c:v>
                </c:pt>
                <c:pt idx="290">
                  <c:v>-2.20565317887861</c:v>
                </c:pt>
                <c:pt idx="291">
                  <c:v>-2.6721835375517822</c:v>
                </c:pt>
                <c:pt idx="292">
                  <c:v>-2.612804479422731</c:v>
                </c:pt>
                <c:pt idx="293">
                  <c:v>-2.218301793875761</c:v>
                </c:pt>
                <c:pt idx="294">
                  <c:v>-2.0500855826210733</c:v>
                </c:pt>
                <c:pt idx="295">
                  <c:v>-2.009594091313557</c:v>
                </c:pt>
                <c:pt idx="296">
                  <c:v>-1.9297170928152687</c:v>
                </c:pt>
                <c:pt idx="297">
                  <c:v>-2.2613107250582578</c:v>
                </c:pt>
                <c:pt idx="298">
                  <c:v>-2.152391264047909</c:v>
                </c:pt>
                <c:pt idx="299">
                  <c:v>-2.7322052695677548</c:v>
                </c:pt>
                <c:pt idx="300">
                  <c:v>-3.9860295255029365</c:v>
                </c:pt>
                <c:pt idx="301">
                  <c:v>-5.0943629001892834</c:v>
                </c:pt>
                <c:pt idx="302">
                  <c:v>-4.4965756016709708</c:v>
                </c:pt>
                <c:pt idx="303">
                  <c:v>-4.450969015431407</c:v>
                </c:pt>
                <c:pt idx="304">
                  <c:v>-4.3409545519650958</c:v>
                </c:pt>
                <c:pt idx="305">
                  <c:v>-4.4241313708589081</c:v>
                </c:pt>
                <c:pt idx="306">
                  <c:v>-4.5905376407241159</c:v>
                </c:pt>
                <c:pt idx="307">
                  <c:v>-3.7140999972937965</c:v>
                </c:pt>
                <c:pt idx="308">
                  <c:v>-3.3268916814562886</c:v>
                </c:pt>
                <c:pt idx="309">
                  <c:v>-4.1272735252155694</c:v>
                </c:pt>
                <c:pt idx="310">
                  <c:v>-4.7505217801600157</c:v>
                </c:pt>
                <c:pt idx="311">
                  <c:v>-4.9600279187274721</c:v>
                </c:pt>
                <c:pt idx="312">
                  <c:v>-5.201673167809326</c:v>
                </c:pt>
                <c:pt idx="313">
                  <c:v>-4.8623215971624729</c:v>
                </c:pt>
                <c:pt idx="314">
                  <c:v>-5.8623251980293594</c:v>
                </c:pt>
                <c:pt idx="315">
                  <c:v>-6.8722927235602089</c:v>
                </c:pt>
                <c:pt idx="316">
                  <c:v>-6.5123492320029994</c:v>
                </c:pt>
                <c:pt idx="317">
                  <c:v>-6.4094169448522802</c:v>
                </c:pt>
                <c:pt idx="318">
                  <c:v>-6.4845458591649656</c:v>
                </c:pt>
                <c:pt idx="319">
                  <c:v>-6.7577540238748099</c:v>
                </c:pt>
                <c:pt idx="320">
                  <c:v>-7.0986890583196436</c:v>
                </c:pt>
                <c:pt idx="321">
                  <c:v>-7.8296725906135123</c:v>
                </c:pt>
                <c:pt idx="322">
                  <c:v>-8.234941821242904</c:v>
                </c:pt>
                <c:pt idx="323">
                  <c:v>-9.2651773439993921</c:v>
                </c:pt>
                <c:pt idx="324">
                  <c:v>-9.9450941758384683</c:v>
                </c:pt>
                <c:pt idx="325">
                  <c:v>-10.249366507148762</c:v>
                </c:pt>
                <c:pt idx="326">
                  <c:v>-9.825474835352269</c:v>
                </c:pt>
                <c:pt idx="327">
                  <c:v>-8.8760600214611518</c:v>
                </c:pt>
                <c:pt idx="328">
                  <c:v>-7.9866783520895535</c:v>
                </c:pt>
                <c:pt idx="329">
                  <c:v>-8.2774400663443082</c:v>
                </c:pt>
                <c:pt idx="330">
                  <c:v>-8.5871357944400124</c:v>
                </c:pt>
                <c:pt idx="331">
                  <c:v>-8.6906135165925811</c:v>
                </c:pt>
                <c:pt idx="332">
                  <c:v>-8.6526664261202875</c:v>
                </c:pt>
                <c:pt idx="333">
                  <c:v>-8.717215930462709</c:v>
                </c:pt>
                <c:pt idx="334">
                  <c:v>-9.2540892131250665</c:v>
                </c:pt>
                <c:pt idx="335">
                  <c:v>-9.0554056231393094</c:v>
                </c:pt>
                <c:pt idx="336">
                  <c:v>-7.6660353861373478</c:v>
                </c:pt>
                <c:pt idx="337">
                  <c:v>-7.3931866689902153</c:v>
                </c:pt>
                <c:pt idx="338">
                  <c:v>-6.958381127235242</c:v>
                </c:pt>
                <c:pt idx="339">
                  <c:v>-5.9895190936686573</c:v>
                </c:pt>
                <c:pt idx="340">
                  <c:v>-5.6171628304245234</c:v>
                </c:pt>
                <c:pt idx="341">
                  <c:v>-5.5743782132260487</c:v>
                </c:pt>
                <c:pt idx="342">
                  <c:v>-5.6476025389646134</c:v>
                </c:pt>
                <c:pt idx="343">
                  <c:v>-5.8839412144651089</c:v>
                </c:pt>
                <c:pt idx="344">
                  <c:v>-4.9026651293808863</c:v>
                </c:pt>
                <c:pt idx="345">
                  <c:v>-4.2298907424761154</c:v>
                </c:pt>
                <c:pt idx="346">
                  <c:v>-4.273999738012157</c:v>
                </c:pt>
                <c:pt idx="347">
                  <c:v>-4.417680137314635</c:v>
                </c:pt>
                <c:pt idx="348">
                  <c:v>-4.4129041892004972</c:v>
                </c:pt>
                <c:pt idx="349">
                  <c:v>-4.1523824044914779</c:v>
                </c:pt>
                <c:pt idx="350">
                  <c:v>-3.7178885451503589</c:v>
                </c:pt>
                <c:pt idx="351">
                  <c:v>-3.4430606319129913</c:v>
                </c:pt>
                <c:pt idx="352">
                  <c:v>-3.2100998904467093</c:v>
                </c:pt>
                <c:pt idx="353">
                  <c:v>-3.0959935915793619</c:v>
                </c:pt>
                <c:pt idx="354">
                  <c:v>-2.5390627453305541</c:v>
                </c:pt>
                <c:pt idx="355">
                  <c:v>-3.0374784252211264</c:v>
                </c:pt>
                <c:pt idx="356">
                  <c:v>-2.62951460383962</c:v>
                </c:pt>
                <c:pt idx="357">
                  <c:v>-1.4678720594855252</c:v>
                </c:pt>
                <c:pt idx="358">
                  <c:v>-1.5171185841001622</c:v>
                </c:pt>
                <c:pt idx="359">
                  <c:v>-1.6153105215284305</c:v>
                </c:pt>
                <c:pt idx="360">
                  <c:v>-1.2855429058762777</c:v>
                </c:pt>
                <c:pt idx="361">
                  <c:v>-1.3118644087054645</c:v>
                </c:pt>
                <c:pt idx="362">
                  <c:v>-2.3963667738854832</c:v>
                </c:pt>
                <c:pt idx="363">
                  <c:v>-3.6014091490047866</c:v>
                </c:pt>
                <c:pt idx="364">
                  <c:v>-5.3608209071263859</c:v>
                </c:pt>
                <c:pt idx="365">
                  <c:v>-5.7886455409320616</c:v>
                </c:pt>
                <c:pt idx="366">
                  <c:v>-5.9324382543806342</c:v>
                </c:pt>
                <c:pt idx="367">
                  <c:v>-6.7997456334992545</c:v>
                </c:pt>
                <c:pt idx="368">
                  <c:v>-7.8296085653369971</c:v>
                </c:pt>
                <c:pt idx="369">
                  <c:v>-6.0437274102527381</c:v>
                </c:pt>
                <c:pt idx="370">
                  <c:v>-5.1762944596064511</c:v>
                </c:pt>
                <c:pt idx="371">
                  <c:v>-4.9676465537309822</c:v>
                </c:pt>
                <c:pt idx="372">
                  <c:v>-4.4512633180609766</c:v>
                </c:pt>
                <c:pt idx="373">
                  <c:v>-4.0858970539179937</c:v>
                </c:pt>
                <c:pt idx="374">
                  <c:v>-3.402048391763048</c:v>
                </c:pt>
                <c:pt idx="375">
                  <c:v>-2.4590409742880399</c:v>
                </c:pt>
                <c:pt idx="376">
                  <c:v>-3.2845693345210543</c:v>
                </c:pt>
                <c:pt idx="377">
                  <c:v>-3.9883610536523668</c:v>
                </c:pt>
                <c:pt idx="378">
                  <c:v>-4.2843706149639429</c:v>
                </c:pt>
                <c:pt idx="379">
                  <c:v>-5.3311380415029088</c:v>
                </c:pt>
                <c:pt idx="380">
                  <c:v>-6.673538034840421</c:v>
                </c:pt>
                <c:pt idx="381">
                  <c:v>-7.9122240921509155</c:v>
                </c:pt>
                <c:pt idx="382">
                  <c:v>-9.4606569543040013</c:v>
                </c:pt>
                <c:pt idx="383">
                  <c:v>-9.8058787702137398</c:v>
                </c:pt>
                <c:pt idx="384">
                  <c:v>-9.9881263212622624</c:v>
                </c:pt>
                <c:pt idx="385">
                  <c:v>-10.025248252872961</c:v>
                </c:pt>
                <c:pt idx="386">
                  <c:v>-9.4838278377346263</c:v>
                </c:pt>
                <c:pt idx="387">
                  <c:v>-9.3836632819744068</c:v>
                </c:pt>
                <c:pt idx="388">
                  <c:v>-9.2046168379530258</c:v>
                </c:pt>
                <c:pt idx="389">
                  <c:v>-8.7434316116822917</c:v>
                </c:pt>
                <c:pt idx="390">
                  <c:v>-8.5303956860550905</c:v>
                </c:pt>
                <c:pt idx="391">
                  <c:v>-8.4817368206536994</c:v>
                </c:pt>
                <c:pt idx="392">
                  <c:v>-9.183887584269117</c:v>
                </c:pt>
                <c:pt idx="393">
                  <c:v>-9.5381111513446992</c:v>
                </c:pt>
                <c:pt idx="394">
                  <c:v>-9.7951595310348836</c:v>
                </c:pt>
                <c:pt idx="395">
                  <c:v>-10.466320036912327</c:v>
                </c:pt>
                <c:pt idx="396">
                  <c:v>-11.101535867995608</c:v>
                </c:pt>
                <c:pt idx="397">
                  <c:v>-11.434841506906768</c:v>
                </c:pt>
                <c:pt idx="398">
                  <c:v>-11.59914608429419</c:v>
                </c:pt>
                <c:pt idx="399">
                  <c:v>-10.626125961032832</c:v>
                </c:pt>
                <c:pt idx="400">
                  <c:v>-10.962557568501245</c:v>
                </c:pt>
                <c:pt idx="401">
                  <c:v>-10.770815224357388</c:v>
                </c:pt>
                <c:pt idx="402">
                  <c:v>-10.257615685138529</c:v>
                </c:pt>
                <c:pt idx="403">
                  <c:v>-9.9820356264543566</c:v>
                </c:pt>
                <c:pt idx="404">
                  <c:v>-9.0351022304674053</c:v>
                </c:pt>
                <c:pt idx="405">
                  <c:v>-8.4113955857953844</c:v>
                </c:pt>
                <c:pt idx="406">
                  <c:v>-9.3186403609827817</c:v>
                </c:pt>
                <c:pt idx="407">
                  <c:v>-8.9283714677367154</c:v>
                </c:pt>
                <c:pt idx="408">
                  <c:v>-7.6526505894168855</c:v>
                </c:pt>
                <c:pt idx="409">
                  <c:v>-7.2038046462944454</c:v>
                </c:pt>
                <c:pt idx="410">
                  <c:v>-6.6488892728025393</c:v>
                </c:pt>
                <c:pt idx="411">
                  <c:v>-7.0957692309538345</c:v>
                </c:pt>
                <c:pt idx="412">
                  <c:v>-6.8110981394982764</c:v>
                </c:pt>
                <c:pt idx="413">
                  <c:v>-6.2334778763259395</c:v>
                </c:pt>
                <c:pt idx="414">
                  <c:v>-5.7845276157262635</c:v>
                </c:pt>
                <c:pt idx="415">
                  <c:v>-6.4777229948241386</c:v>
                </c:pt>
                <c:pt idx="416">
                  <c:v>-6.6441146891137164</c:v>
                </c:pt>
                <c:pt idx="417">
                  <c:v>-6.3461402306932957</c:v>
                </c:pt>
                <c:pt idx="418">
                  <c:v>-5.7629395073018941</c:v>
                </c:pt>
                <c:pt idx="419">
                  <c:v>-5.8907759804159117</c:v>
                </c:pt>
                <c:pt idx="420">
                  <c:v>-6.4196062349463956</c:v>
                </c:pt>
                <c:pt idx="421">
                  <c:v>-6.8797251604162488</c:v>
                </c:pt>
                <c:pt idx="422">
                  <c:v>-6.6995001226707744</c:v>
                </c:pt>
                <c:pt idx="423">
                  <c:v>-6.8258953098730188</c:v>
                </c:pt>
                <c:pt idx="424">
                  <c:v>-7.1949578906253118</c:v>
                </c:pt>
                <c:pt idx="425">
                  <c:v>-7.1963576271544634</c:v>
                </c:pt>
                <c:pt idx="426">
                  <c:v>-7.62413824450182</c:v>
                </c:pt>
                <c:pt idx="427">
                  <c:v>-7.7553469864659421</c:v>
                </c:pt>
                <c:pt idx="428">
                  <c:v>-8.0236677536756993</c:v>
                </c:pt>
                <c:pt idx="429">
                  <c:v>-8.5230577615879035</c:v>
                </c:pt>
                <c:pt idx="430">
                  <c:v>-8.6948839422459798</c:v>
                </c:pt>
                <c:pt idx="431">
                  <c:v>-8.7628860411298337</c:v>
                </c:pt>
                <c:pt idx="432">
                  <c:v>-9.6076894832759745</c:v>
                </c:pt>
                <c:pt idx="433">
                  <c:v>-9.2002372805908923</c:v>
                </c:pt>
                <c:pt idx="434">
                  <c:v>-9.1301740276718863</c:v>
                </c:pt>
                <c:pt idx="435">
                  <c:v>-8.7788156626414491</c:v>
                </c:pt>
                <c:pt idx="436">
                  <c:v>-8.7879964739827319</c:v>
                </c:pt>
                <c:pt idx="437">
                  <c:v>-8.6788117860377501</c:v>
                </c:pt>
                <c:pt idx="438">
                  <c:v>-8.8177776094070754</c:v>
                </c:pt>
                <c:pt idx="439">
                  <c:v>-8.350222070139159</c:v>
                </c:pt>
                <c:pt idx="440">
                  <c:v>-8.30755686531732</c:v>
                </c:pt>
                <c:pt idx="441">
                  <c:v>-7.4135283198611717</c:v>
                </c:pt>
                <c:pt idx="442">
                  <c:v>-8.2060269328531117</c:v>
                </c:pt>
                <c:pt idx="443">
                  <c:v>-7.4295949549913542</c:v>
                </c:pt>
                <c:pt idx="444">
                  <c:v>-6.2330020858784154</c:v>
                </c:pt>
                <c:pt idx="445">
                  <c:v>-5.0073836254266935</c:v>
                </c:pt>
                <c:pt idx="446">
                  <c:v>-4.1834165839635915</c:v>
                </c:pt>
                <c:pt idx="447">
                  <c:v>-4.077479002042959</c:v>
                </c:pt>
                <c:pt idx="448">
                  <c:v>-3.7550465244832236</c:v>
                </c:pt>
                <c:pt idx="449">
                  <c:v>-3.2996595894753864</c:v>
                </c:pt>
                <c:pt idx="450">
                  <c:v>-2.6778775265495693</c:v>
                </c:pt>
                <c:pt idx="451">
                  <c:v>-3.7299818763079862</c:v>
                </c:pt>
                <c:pt idx="452">
                  <c:v>-4.133065673227855</c:v>
                </c:pt>
                <c:pt idx="453">
                  <c:v>-5.1832030647394145</c:v>
                </c:pt>
                <c:pt idx="454">
                  <c:v>-5.2980856865085144</c:v>
                </c:pt>
                <c:pt idx="455">
                  <c:v>-5.7061444011045239</c:v>
                </c:pt>
                <c:pt idx="456">
                  <c:v>-6.0859141256509428</c:v>
                </c:pt>
                <c:pt idx="457">
                  <c:v>-6.9071821020536657</c:v>
                </c:pt>
                <c:pt idx="458">
                  <c:v>-6.979087045662971</c:v>
                </c:pt>
                <c:pt idx="459">
                  <c:v>-6.7819488155522345</c:v>
                </c:pt>
                <c:pt idx="460">
                  <c:v>-6.2520694898571874</c:v>
                </c:pt>
                <c:pt idx="461">
                  <c:v>-5.608819521031184</c:v>
                </c:pt>
                <c:pt idx="462">
                  <c:v>-5.4506332095127528</c:v>
                </c:pt>
                <c:pt idx="463">
                  <c:v>-4.493216494566691</c:v>
                </c:pt>
                <c:pt idx="464">
                  <c:v>-3.1298166413327726</c:v>
                </c:pt>
                <c:pt idx="465">
                  <c:v>-2.921438369377467</c:v>
                </c:pt>
                <c:pt idx="466">
                  <c:v>-2.9301287960065872</c:v>
                </c:pt>
                <c:pt idx="467">
                  <c:v>-3.3405820721655197</c:v>
                </c:pt>
                <c:pt idx="468">
                  <c:v>-3.8608553648956394</c:v>
                </c:pt>
                <c:pt idx="469">
                  <c:v>-3.6218925551116894</c:v>
                </c:pt>
                <c:pt idx="470">
                  <c:v>-4.6643877010437462</c:v>
                </c:pt>
                <c:pt idx="471">
                  <c:v>-5.8660666421281196</c:v>
                </c:pt>
                <c:pt idx="472">
                  <c:v>-5.8365539319420821</c:v>
                </c:pt>
                <c:pt idx="473">
                  <c:v>-5.2961384871226267</c:v>
                </c:pt>
                <c:pt idx="474">
                  <c:v>-4.6115856042603207</c:v>
                </c:pt>
                <c:pt idx="475">
                  <c:v>-4.1924574064977378</c:v>
                </c:pt>
                <c:pt idx="476">
                  <c:v>-4.9394786136657984</c:v>
                </c:pt>
                <c:pt idx="477">
                  <c:v>-3.3851380051421081</c:v>
                </c:pt>
                <c:pt idx="478">
                  <c:v>-2.7779624581851885</c:v>
                </c:pt>
                <c:pt idx="479">
                  <c:v>-1.8289610976003112</c:v>
                </c:pt>
                <c:pt idx="480">
                  <c:v>-2.0671299819812936</c:v>
                </c:pt>
                <c:pt idx="481">
                  <c:v>-2.0165450583718041</c:v>
                </c:pt>
                <c:pt idx="482">
                  <c:v>-1.7006123123060186</c:v>
                </c:pt>
                <c:pt idx="483">
                  <c:v>-0.35881667861011529</c:v>
                </c:pt>
                <c:pt idx="484">
                  <c:v>-0.85322219593256166</c:v>
                </c:pt>
                <c:pt idx="485">
                  <c:v>-1.2975833220853505</c:v>
                </c:pt>
                <c:pt idx="486">
                  <c:v>-1.8237882516741917</c:v>
                </c:pt>
                <c:pt idx="487">
                  <c:v>-2.4068027068019933</c:v>
                </c:pt>
                <c:pt idx="488">
                  <c:v>-2.7180262480523232</c:v>
                </c:pt>
                <c:pt idx="489">
                  <c:v>-3.4977463603597108</c:v>
                </c:pt>
                <c:pt idx="490">
                  <c:v>-3.2570210855649395</c:v>
                </c:pt>
                <c:pt idx="491">
                  <c:v>-2.6244254309831274</c:v>
                </c:pt>
                <c:pt idx="492">
                  <c:v>-3.0203977151066783</c:v>
                </c:pt>
                <c:pt idx="493">
                  <c:v>-3.2212302664836443</c:v>
                </c:pt>
                <c:pt idx="494">
                  <c:v>-3.3309217735683023</c:v>
                </c:pt>
                <c:pt idx="495">
                  <c:v>-3.098694486425797</c:v>
                </c:pt>
                <c:pt idx="496">
                  <c:v>-1.1305595777485624</c:v>
                </c:pt>
                <c:pt idx="497">
                  <c:v>-0.89953761724202808</c:v>
                </c:pt>
                <c:pt idx="498">
                  <c:v>-1.0888205013154655</c:v>
                </c:pt>
                <c:pt idx="499">
                  <c:v>-0.73980050706419875</c:v>
                </c:pt>
                <c:pt idx="500">
                  <c:v>-0.75466032796936744</c:v>
                </c:pt>
                <c:pt idx="501">
                  <c:v>-0.61513451727824575</c:v>
                </c:pt>
                <c:pt idx="502">
                  <c:v>-0.76363100017745467</c:v>
                </c:pt>
                <c:pt idx="503">
                  <c:v>-1.6355008594116072</c:v>
                </c:pt>
                <c:pt idx="504">
                  <c:v>-2.8062015841914985</c:v>
                </c:pt>
                <c:pt idx="505">
                  <c:v>-2.9232133453278704</c:v>
                </c:pt>
                <c:pt idx="506">
                  <c:v>-3.2085695819747144</c:v>
                </c:pt>
                <c:pt idx="507">
                  <c:v>-3.0114649078385218</c:v>
                </c:pt>
                <c:pt idx="508">
                  <c:v>-3.0156544156604577</c:v>
                </c:pt>
                <c:pt idx="509">
                  <c:v>-3.1343914313754095</c:v>
                </c:pt>
                <c:pt idx="510">
                  <c:v>-3.9770969850878424</c:v>
                </c:pt>
                <c:pt idx="511">
                  <c:v>-3.3823243157147971</c:v>
                </c:pt>
                <c:pt idx="512">
                  <c:v>-3.2232868931791097</c:v>
                </c:pt>
                <c:pt idx="513">
                  <c:v>-2.9899759836523492</c:v>
                </c:pt>
                <c:pt idx="514">
                  <c:v>-3.241892349889901</c:v>
                </c:pt>
                <c:pt idx="515">
                  <c:v>-4.9128648924371419</c:v>
                </c:pt>
                <c:pt idx="516">
                  <c:v>-5.8984583865373468</c:v>
                </c:pt>
                <c:pt idx="517">
                  <c:v>-5.8390237512411192</c:v>
                </c:pt>
                <c:pt idx="518">
                  <c:v>-6.2002362513401579</c:v>
                </c:pt>
                <c:pt idx="519">
                  <c:v>-6.5541325803391022</c:v>
                </c:pt>
                <c:pt idx="520">
                  <c:v>-6.6771086387290159</c:v>
                </c:pt>
                <c:pt idx="521">
                  <c:v>-5.8383923014408463</c:v>
                </c:pt>
                <c:pt idx="522">
                  <c:v>-3.3255727858604547</c:v>
                </c:pt>
                <c:pt idx="523">
                  <c:v>-2.4990572626813576</c:v>
                </c:pt>
                <c:pt idx="524">
                  <c:v>-2.7626623957717635</c:v>
                </c:pt>
                <c:pt idx="525">
                  <c:v>-0.96229681339335926</c:v>
                </c:pt>
                <c:pt idx="526">
                  <c:v>4.106270139687597E-2</c:v>
                </c:pt>
                <c:pt idx="527">
                  <c:v>0.30379618500505501</c:v>
                </c:pt>
                <c:pt idx="528">
                  <c:v>-0.16526266805275366</c:v>
                </c:pt>
                <c:pt idx="529">
                  <c:v>-0.83688635324779981</c:v>
                </c:pt>
                <c:pt idx="530">
                  <c:v>-0.71599137635342303</c:v>
                </c:pt>
                <c:pt idx="531">
                  <c:v>-0.30644307689630068</c:v>
                </c:pt>
                <c:pt idx="532">
                  <c:v>-0.90832141125712185</c:v>
                </c:pt>
                <c:pt idx="533">
                  <c:v>-1.2120636500130726</c:v>
                </c:pt>
                <c:pt idx="534">
                  <c:v>-1.1770323330929304</c:v>
                </c:pt>
                <c:pt idx="535">
                  <c:v>-1.5100318109003925</c:v>
                </c:pt>
                <c:pt idx="536">
                  <c:v>-1.5203925040730806</c:v>
                </c:pt>
                <c:pt idx="537">
                  <c:v>-1.2682089018696903</c:v>
                </c:pt>
                <c:pt idx="538">
                  <c:v>-1.312986224174127</c:v>
                </c:pt>
                <c:pt idx="539">
                  <c:v>-2.5155514573822564</c:v>
                </c:pt>
                <c:pt idx="540">
                  <c:v>-3.1297268723144378</c:v>
                </c:pt>
                <c:pt idx="541">
                  <c:v>-3.2832795857532084</c:v>
                </c:pt>
                <c:pt idx="542">
                  <c:v>-3.2975762199210914</c:v>
                </c:pt>
                <c:pt idx="543">
                  <c:v>-3.3297283498784185</c:v>
                </c:pt>
                <c:pt idx="544">
                  <c:v>-2.8834471128230996</c:v>
                </c:pt>
                <c:pt idx="545">
                  <c:v>-2.7980167921711785</c:v>
                </c:pt>
                <c:pt idx="546">
                  <c:v>-2.1365447761209162</c:v>
                </c:pt>
                <c:pt idx="547">
                  <c:v>-2.1473438976292982</c:v>
                </c:pt>
                <c:pt idx="548">
                  <c:v>-1.568417695425558</c:v>
                </c:pt>
                <c:pt idx="549">
                  <c:v>-1.6818868774138431</c:v>
                </c:pt>
                <c:pt idx="550">
                  <c:v>-1.9487968039869474</c:v>
                </c:pt>
                <c:pt idx="551">
                  <c:v>-2.0848817594944649</c:v>
                </c:pt>
                <c:pt idx="552">
                  <c:v>-2.4401626497466071</c:v>
                </c:pt>
                <c:pt idx="553">
                  <c:v>-3.1672704114043211</c:v>
                </c:pt>
                <c:pt idx="554">
                  <c:v>-3.6082418961573564</c:v>
                </c:pt>
                <c:pt idx="555">
                  <c:v>-4.4294690835217443</c:v>
                </c:pt>
                <c:pt idx="556">
                  <c:v>-4.6166439765248271</c:v>
                </c:pt>
                <c:pt idx="557">
                  <c:v>-4.7488511337164976</c:v>
                </c:pt>
                <c:pt idx="558">
                  <c:v>-4.6425867989969793</c:v>
                </c:pt>
                <c:pt idx="559">
                  <c:v>-4.878821811771993</c:v>
                </c:pt>
                <c:pt idx="560">
                  <c:v>-5.716133643999056</c:v>
                </c:pt>
                <c:pt idx="561">
                  <c:v>-5.8530368817429679</c:v>
                </c:pt>
                <c:pt idx="562">
                  <c:v>-5.816183835797994</c:v>
                </c:pt>
                <c:pt idx="563">
                  <c:v>-5.585844630357097</c:v>
                </c:pt>
                <c:pt idx="564">
                  <c:v>-5.7385401141217249</c:v>
                </c:pt>
                <c:pt idx="565">
                  <c:v>-6.625380497544346</c:v>
                </c:pt>
                <c:pt idx="566">
                  <c:v>-6.8231243107779704</c:v>
                </c:pt>
                <c:pt idx="567">
                  <c:v>-6.4983968961257279</c:v>
                </c:pt>
                <c:pt idx="568">
                  <c:v>-6.556307379227734</c:v>
                </c:pt>
                <c:pt idx="569">
                  <c:v>-6.6502645512564111</c:v>
                </c:pt>
                <c:pt idx="570">
                  <c:v>-6.5726194897897994</c:v>
                </c:pt>
                <c:pt idx="571">
                  <c:v>-6.3532506725472029</c:v>
                </c:pt>
                <c:pt idx="572">
                  <c:v>-6.1381606852866577</c:v>
                </c:pt>
                <c:pt idx="573">
                  <c:v>-5.6566203799368413</c:v>
                </c:pt>
                <c:pt idx="574">
                  <c:v>-4.2788736154226443</c:v>
                </c:pt>
                <c:pt idx="575">
                  <c:v>-4.1642913273625339</c:v>
                </c:pt>
                <c:pt idx="576">
                  <c:v>-4.3126197732124654</c:v>
                </c:pt>
                <c:pt idx="577">
                  <c:v>-4.5991689270852607</c:v>
                </c:pt>
                <c:pt idx="578">
                  <c:v>-4.2225531147826985</c:v>
                </c:pt>
                <c:pt idx="579">
                  <c:v>-4.1520540234511429</c:v>
                </c:pt>
                <c:pt idx="580">
                  <c:v>-4.0862420460992155</c:v>
                </c:pt>
                <c:pt idx="581">
                  <c:v>-4.7873730867741937</c:v>
                </c:pt>
                <c:pt idx="582">
                  <c:v>-4.0016549408014583</c:v>
                </c:pt>
                <c:pt idx="583">
                  <c:v>-3.7581335611497133</c:v>
                </c:pt>
                <c:pt idx="584">
                  <c:v>-3.5592160152619874</c:v>
                </c:pt>
                <c:pt idx="585">
                  <c:v>-3.4100150722669702</c:v>
                </c:pt>
                <c:pt idx="586">
                  <c:v>-2.8508509526858745</c:v>
                </c:pt>
                <c:pt idx="587">
                  <c:v>-1.9208945043073089</c:v>
                </c:pt>
                <c:pt idx="588">
                  <c:v>-0.83060257002022453</c:v>
                </c:pt>
                <c:pt idx="589">
                  <c:v>-7.7301869466686365E-2</c:v>
                </c:pt>
                <c:pt idx="590">
                  <c:v>0.20408164664674594</c:v>
                </c:pt>
                <c:pt idx="591">
                  <c:v>2.5795413967031777E-2</c:v>
                </c:pt>
                <c:pt idx="592">
                  <c:v>0.22060745855463079</c:v>
                </c:pt>
                <c:pt idx="593">
                  <c:v>1.6061837585758503E-2</c:v>
                </c:pt>
                <c:pt idx="594">
                  <c:v>-4.1975843956596544E-2</c:v>
                </c:pt>
                <c:pt idx="595">
                  <c:v>-0.12778550378116091</c:v>
                </c:pt>
                <c:pt idx="596">
                  <c:v>-0.84580313701310672</c:v>
                </c:pt>
                <c:pt idx="597">
                  <c:v>-1.189618662627191</c:v>
                </c:pt>
                <c:pt idx="598">
                  <c:v>-0.86376737587981522</c:v>
                </c:pt>
                <c:pt idx="599">
                  <c:v>-1.5460980095041694</c:v>
                </c:pt>
                <c:pt idx="600">
                  <c:v>-1.9166455501198487</c:v>
                </c:pt>
                <c:pt idx="601">
                  <c:v>-2.5819984695190237</c:v>
                </c:pt>
                <c:pt idx="602">
                  <c:v>-2.9149853712630676</c:v>
                </c:pt>
                <c:pt idx="603">
                  <c:v>-3.0587855433120978</c:v>
                </c:pt>
                <c:pt idx="604">
                  <c:v>-2.7865736978164017</c:v>
                </c:pt>
                <c:pt idx="605">
                  <c:v>-3.0281686302842701</c:v>
                </c:pt>
                <c:pt idx="606">
                  <c:v>-2.8158907469991834</c:v>
                </c:pt>
                <c:pt idx="607">
                  <c:v>-2.9197928147342731</c:v>
                </c:pt>
                <c:pt idx="608">
                  <c:v>-2.9318062258566511</c:v>
                </c:pt>
                <c:pt idx="609">
                  <c:v>-2.9729222924606984</c:v>
                </c:pt>
                <c:pt idx="610">
                  <c:v>-2.7253523421966497</c:v>
                </c:pt>
                <c:pt idx="611">
                  <c:v>-2.4788391839321924</c:v>
                </c:pt>
                <c:pt idx="612">
                  <c:v>-1.9241619272489499</c:v>
                </c:pt>
                <c:pt idx="613">
                  <c:v>-1.6712294728401937</c:v>
                </c:pt>
                <c:pt idx="614">
                  <c:v>-1.4927178325852262</c:v>
                </c:pt>
                <c:pt idx="615">
                  <c:v>-1.2924359194724775</c:v>
                </c:pt>
                <c:pt idx="616">
                  <c:v>-1.1143189317328432</c:v>
                </c:pt>
                <c:pt idx="617">
                  <c:v>-1.4708990516820981</c:v>
                </c:pt>
                <c:pt idx="618">
                  <c:v>-1.7858697222584823</c:v>
                </c:pt>
                <c:pt idx="619">
                  <c:v>-2.2929455143403823</c:v>
                </c:pt>
                <c:pt idx="620">
                  <c:v>-2.6855362368190066</c:v>
                </c:pt>
                <c:pt idx="621">
                  <c:v>-2.2731107479038144</c:v>
                </c:pt>
                <c:pt idx="622">
                  <c:v>-2.178221083161008</c:v>
                </c:pt>
                <c:pt idx="623">
                  <c:v>-1.8529741496031826</c:v>
                </c:pt>
                <c:pt idx="624">
                  <c:v>-0.92333179824431966</c:v>
                </c:pt>
                <c:pt idx="625">
                  <c:v>-0.22721658410723933</c:v>
                </c:pt>
                <c:pt idx="626">
                  <c:v>0.56567170591898319</c:v>
                </c:pt>
                <c:pt idx="627">
                  <c:v>1.0360743408087489</c:v>
                </c:pt>
                <c:pt idx="628">
                  <c:v>0.96401770292727718</c:v>
                </c:pt>
                <c:pt idx="629">
                  <c:v>1.1204753421503162</c:v>
                </c:pt>
                <c:pt idx="630">
                  <c:v>0.65240053560401023</c:v>
                </c:pt>
                <c:pt idx="631">
                  <c:v>-0.14676204062596249</c:v>
                </c:pt>
                <c:pt idx="632">
                  <c:v>-0.7062835622938195</c:v>
                </c:pt>
                <c:pt idx="633">
                  <c:v>-1.472746522457669</c:v>
                </c:pt>
                <c:pt idx="634">
                  <c:v>-1.9684478092593167</c:v>
                </c:pt>
                <c:pt idx="635">
                  <c:v>-2.4158793507383343</c:v>
                </c:pt>
                <c:pt idx="636">
                  <c:v>-2.6099454762677561</c:v>
                </c:pt>
                <c:pt idx="637">
                  <c:v>-3.4038009350265019</c:v>
                </c:pt>
                <c:pt idx="638">
                  <c:v>-4.3041369862174621</c:v>
                </c:pt>
                <c:pt idx="639">
                  <c:v>-3.8736561485444168</c:v>
                </c:pt>
                <c:pt idx="640">
                  <c:v>-4.076504343864749</c:v>
                </c:pt>
                <c:pt idx="641">
                  <c:v>-4.0041978450854474</c:v>
                </c:pt>
                <c:pt idx="642">
                  <c:v>-4.0609552740496246</c:v>
                </c:pt>
                <c:pt idx="643">
                  <c:v>-4.4675022323267672</c:v>
                </c:pt>
                <c:pt idx="644">
                  <c:v>-4.2478082438481675</c:v>
                </c:pt>
                <c:pt idx="645">
                  <c:v>-3.8259919733640544</c:v>
                </c:pt>
                <c:pt idx="646">
                  <c:v>-4.6448977077615057</c:v>
                </c:pt>
                <c:pt idx="647">
                  <c:v>-4.6451021390427689</c:v>
                </c:pt>
                <c:pt idx="648">
                  <c:v>-4.8779755630078938</c:v>
                </c:pt>
                <c:pt idx="649">
                  <c:v>-5.1292345355348727</c:v>
                </c:pt>
                <c:pt idx="650">
                  <c:v>-4.8999102770240244</c:v>
                </c:pt>
                <c:pt idx="651">
                  <c:v>-4.6613180505839598</c:v>
                </c:pt>
                <c:pt idx="652">
                  <c:v>-5.0289238489750971</c:v>
                </c:pt>
                <c:pt idx="653">
                  <c:v>-5.2314973178045188</c:v>
                </c:pt>
                <c:pt idx="654">
                  <c:v>-5.6872972139792273</c:v>
                </c:pt>
                <c:pt idx="655">
                  <c:v>-6.4168438918162263</c:v>
                </c:pt>
                <c:pt idx="656">
                  <c:v>-6.3174430170971068</c:v>
                </c:pt>
                <c:pt idx="657">
                  <c:v>-6.6279978182425037</c:v>
                </c:pt>
                <c:pt idx="658">
                  <c:v>-6.8943372489412935</c:v>
                </c:pt>
                <c:pt idx="659">
                  <c:v>-7.0523969981219254</c:v>
                </c:pt>
                <c:pt idx="660">
                  <c:v>-7.2579405254982436</c:v>
                </c:pt>
                <c:pt idx="661">
                  <c:v>-7.4041594498994323</c:v>
                </c:pt>
                <c:pt idx="662">
                  <c:v>-6.6319588512491077</c:v>
                </c:pt>
                <c:pt idx="663">
                  <c:v>-6.1933281348930365</c:v>
                </c:pt>
                <c:pt idx="664">
                  <c:v>-6.0701923483286224</c:v>
                </c:pt>
                <c:pt idx="665">
                  <c:v>-6.0591609367458403</c:v>
                </c:pt>
                <c:pt idx="666">
                  <c:v>-5.8325453218323151</c:v>
                </c:pt>
                <c:pt idx="667">
                  <c:v>-5.511404961901464</c:v>
                </c:pt>
                <c:pt idx="668">
                  <c:v>-4.7638359816544504</c:v>
                </c:pt>
                <c:pt idx="669">
                  <c:v>-4.7481350924339267</c:v>
                </c:pt>
                <c:pt idx="670">
                  <c:v>-4.8075711170628592</c:v>
                </c:pt>
                <c:pt idx="671">
                  <c:v>-4.015381427797899</c:v>
                </c:pt>
                <c:pt idx="672">
                  <c:v>-3.4986364459476937</c:v>
                </c:pt>
                <c:pt idx="673">
                  <c:v>-3.5611446269528773</c:v>
                </c:pt>
                <c:pt idx="674">
                  <c:v>-3.6704391006649137</c:v>
                </c:pt>
                <c:pt idx="675">
                  <c:v>-3.9666476813888414</c:v>
                </c:pt>
                <c:pt idx="676">
                  <c:v>-4.1431031155280271</c:v>
                </c:pt>
                <c:pt idx="677">
                  <c:v>-4.6454349475079004</c:v>
                </c:pt>
                <c:pt idx="678">
                  <c:v>-5.2707020646729275</c:v>
                </c:pt>
                <c:pt idx="679">
                  <c:v>-4.9192585035838148</c:v>
                </c:pt>
                <c:pt idx="680">
                  <c:v>-5.5384601758068062</c:v>
                </c:pt>
                <c:pt idx="681">
                  <c:v>-5.4798299425196415</c:v>
                </c:pt>
                <c:pt idx="682">
                  <c:v>-5.3789259675377554</c:v>
                </c:pt>
                <c:pt idx="683">
                  <c:v>-5.3917805512954278</c:v>
                </c:pt>
                <c:pt idx="684">
                  <c:v>-5.2718296141478396</c:v>
                </c:pt>
                <c:pt idx="685">
                  <c:v>-6.5752379799831715</c:v>
                </c:pt>
                <c:pt idx="686">
                  <c:v>-6.7020856870204772</c:v>
                </c:pt>
                <c:pt idx="687">
                  <c:v>-6.5985199505399255</c:v>
                </c:pt>
                <c:pt idx="688">
                  <c:v>-6.5292863743323579</c:v>
                </c:pt>
                <c:pt idx="689">
                  <c:v>-6.4897373424568121</c:v>
                </c:pt>
                <c:pt idx="690">
                  <c:v>-5.7777958286114268</c:v>
                </c:pt>
                <c:pt idx="691">
                  <c:v>-4.7124350052158501</c:v>
                </c:pt>
                <c:pt idx="692">
                  <c:v>-2.9382993207960744</c:v>
                </c:pt>
                <c:pt idx="693">
                  <c:v>-2.6439209257048111</c:v>
                </c:pt>
                <c:pt idx="694">
                  <c:v>-1.334284463704569</c:v>
                </c:pt>
                <c:pt idx="695">
                  <c:v>-0.78951833012230366</c:v>
                </c:pt>
                <c:pt idx="696">
                  <c:v>0.35188755246283115</c:v>
                </c:pt>
                <c:pt idx="697">
                  <c:v>4.8998656213460178E-3</c:v>
                </c:pt>
                <c:pt idx="698">
                  <c:v>-0.72812338425355194</c:v>
                </c:pt>
                <c:pt idx="699">
                  <c:v>-0.95714048491326964</c:v>
                </c:pt>
                <c:pt idx="700">
                  <c:v>-0.76681224388322888</c:v>
                </c:pt>
                <c:pt idx="701">
                  <c:v>-2.2003633095624218</c:v>
                </c:pt>
                <c:pt idx="702">
                  <c:v>-2.6600803587573734</c:v>
                </c:pt>
                <c:pt idx="703">
                  <c:v>-3.3554171612081336</c:v>
                </c:pt>
                <c:pt idx="704">
                  <c:v>-3.8170464410719274</c:v>
                </c:pt>
                <c:pt idx="705">
                  <c:v>-4.581123165029835</c:v>
                </c:pt>
                <c:pt idx="706">
                  <c:v>-5.5091748377470315</c:v>
                </c:pt>
                <c:pt idx="707">
                  <c:v>-6.5116284096683819</c:v>
                </c:pt>
                <c:pt idx="708">
                  <c:v>-5.3655774934561906</c:v>
                </c:pt>
                <c:pt idx="709">
                  <c:v>-5.2039745800296027</c:v>
                </c:pt>
                <c:pt idx="710">
                  <c:v>-5.2943697077197953</c:v>
                </c:pt>
                <c:pt idx="711">
                  <c:v>-5.358199076918944</c:v>
                </c:pt>
                <c:pt idx="712">
                  <c:v>-4.8448028941575201</c:v>
                </c:pt>
                <c:pt idx="713">
                  <c:v>-4.1906880623012297</c:v>
                </c:pt>
                <c:pt idx="714">
                  <c:v>-3.5713947205739323</c:v>
                </c:pt>
                <c:pt idx="715">
                  <c:v>-2.9831213498846858</c:v>
                </c:pt>
                <c:pt idx="716">
                  <c:v>-2.7524133859725208</c:v>
                </c:pt>
                <c:pt idx="717">
                  <c:v>-3.2349708794840688</c:v>
                </c:pt>
                <c:pt idx="718">
                  <c:v>-2.9557616597376972</c:v>
                </c:pt>
                <c:pt idx="719">
                  <c:v>-2.8326607906933572</c:v>
                </c:pt>
                <c:pt idx="720">
                  <c:v>-3.6043408881031769</c:v>
                </c:pt>
                <c:pt idx="721">
                  <c:v>-2.8246244428997875</c:v>
                </c:pt>
                <c:pt idx="722">
                  <c:v>-3.3886250689199642</c:v>
                </c:pt>
                <c:pt idx="723">
                  <c:v>-3.8720238095658113</c:v>
                </c:pt>
                <c:pt idx="724">
                  <c:v>-3.9490711935634772</c:v>
                </c:pt>
                <c:pt idx="725">
                  <c:v>-3.9779912922403247</c:v>
                </c:pt>
                <c:pt idx="726">
                  <c:v>-4.7189603356931951</c:v>
                </c:pt>
                <c:pt idx="727">
                  <c:v>-7.043286661803462</c:v>
                </c:pt>
                <c:pt idx="728">
                  <c:v>-10.341212896431324</c:v>
                </c:pt>
                <c:pt idx="729">
                  <c:v>-11.82662491591539</c:v>
                </c:pt>
                <c:pt idx="730">
                  <c:v>-12.045817969701536</c:v>
                </c:pt>
                <c:pt idx="731">
                  <c:v>-12.804549436480183</c:v>
                </c:pt>
                <c:pt idx="732">
                  <c:v>-13.37685286263371</c:v>
                </c:pt>
                <c:pt idx="733">
                  <c:v>-13.701673450782257</c:v>
                </c:pt>
                <c:pt idx="734">
                  <c:v>-12.048301297504521</c:v>
                </c:pt>
                <c:pt idx="735">
                  <c:v>-10.942592794167799</c:v>
                </c:pt>
                <c:pt idx="736">
                  <c:v>-11.21318237431319</c:v>
                </c:pt>
                <c:pt idx="737">
                  <c:v>-11.820446051573898</c:v>
                </c:pt>
                <c:pt idx="738">
                  <c:v>-11.849504639448726</c:v>
                </c:pt>
                <c:pt idx="739">
                  <c:v>-11.835314757268367</c:v>
                </c:pt>
                <c:pt idx="740">
                  <c:v>-11.426089519493507</c:v>
                </c:pt>
                <c:pt idx="741">
                  <c:v>-10.606009970289501</c:v>
                </c:pt>
                <c:pt idx="742">
                  <c:v>-11.093762895215734</c:v>
                </c:pt>
                <c:pt idx="743">
                  <c:v>-11.502601447793646</c:v>
                </c:pt>
                <c:pt idx="744">
                  <c:v>-10.582032332419056</c:v>
                </c:pt>
                <c:pt idx="745">
                  <c:v>-9.8970055130336707</c:v>
                </c:pt>
                <c:pt idx="746">
                  <c:v>-9.5481917705294581</c:v>
                </c:pt>
                <c:pt idx="747">
                  <c:v>-8.7656144419363908</c:v>
                </c:pt>
                <c:pt idx="748">
                  <c:v>-8.1332919184756456</c:v>
                </c:pt>
                <c:pt idx="749">
                  <c:v>-6.4432567438145343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7E531C88-82FA-42C7-87EB-4A278F17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5" name="Imagem 4">
          <a:extLst>
            <a:ext uri="{FF2B5EF4-FFF2-40B4-BE49-F238E27FC236}">
              <a16:creationId xmlns:a16="http://schemas.microsoft.com/office/drawing/2014/main" id="{5040332A-85AA-4114-95A3-E62472D7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243411FE-6037-4454-9E7C-E20CB812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6" name="Imagem 5">
          <a:extLst>
            <a:ext uri="{FF2B5EF4-FFF2-40B4-BE49-F238E27FC236}">
              <a16:creationId xmlns:a16="http://schemas.microsoft.com/office/drawing/2014/main" id="{717BD707-7707-4E21-9226-2444ED3E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27">
        <f ca="1">+TODAY()</f>
        <v>44588</v>
      </c>
      <c r="F8" s="527"/>
      <c r="G8" s="527"/>
      <c r="H8" s="527"/>
      <c r="I8" s="527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81"/>
  <sheetViews>
    <sheetView showGridLines="0" tabSelected="1" zoomScale="90" zoomScaleNormal="90" workbookViewId="0">
      <pane ySplit="99" topLeftCell="A748" activePane="bottomLeft" state="frozen"/>
      <selection pane="bottomLeft" activeCell="V769" sqref="V769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37" t="s">
        <v>81</v>
      </c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</row>
    <row r="3" spans="1:33" ht="4.5" customHeight="1" x14ac:dyDescent="0.3">
      <c r="A3" s="28" t="s">
        <v>84</v>
      </c>
    </row>
    <row r="4" spans="1:33" ht="14.25" customHeight="1" x14ac:dyDescent="0.3">
      <c r="C4" s="547" t="s">
        <v>93</v>
      </c>
      <c r="D4" s="542"/>
      <c r="E4" s="542"/>
      <c r="F4" s="542"/>
      <c r="G4" s="138"/>
      <c r="H4" s="529" t="s">
        <v>94</v>
      </c>
      <c r="I4" s="530"/>
      <c r="J4" s="530"/>
      <c r="K4" s="530"/>
      <c r="L4" s="530"/>
      <c r="M4" s="530"/>
      <c r="N4" s="530"/>
      <c r="O4" s="531"/>
      <c r="P4" s="138"/>
      <c r="Q4" s="529" t="s">
        <v>318</v>
      </c>
      <c r="R4" s="530"/>
      <c r="S4" s="530"/>
      <c r="T4" s="530"/>
      <c r="U4" s="530"/>
      <c r="V4" s="530"/>
      <c r="W4" s="530"/>
      <c r="X4" s="530"/>
      <c r="Y4" s="530"/>
      <c r="Z4" s="530"/>
      <c r="AA4" s="138"/>
      <c r="AB4" s="542" t="s">
        <v>124</v>
      </c>
      <c r="AC4" s="542"/>
      <c r="AD4" s="542"/>
      <c r="AE4" s="542"/>
      <c r="AF4" s="542"/>
      <c r="AG4" s="542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32" t="s">
        <v>0</v>
      </c>
      <c r="D6" s="532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33" t="s">
        <v>95</v>
      </c>
      <c r="K6" s="534"/>
      <c r="L6" s="534"/>
      <c r="M6" s="534"/>
      <c r="N6" s="534"/>
      <c r="O6" s="535"/>
      <c r="P6" s="31"/>
      <c r="Q6" s="538" t="s">
        <v>159</v>
      </c>
      <c r="R6" s="539"/>
      <c r="S6" s="539"/>
      <c r="T6" s="539"/>
      <c r="U6" s="540"/>
      <c r="V6" s="538" t="s">
        <v>160</v>
      </c>
      <c r="W6" s="539"/>
      <c r="X6" s="539"/>
      <c r="Y6" s="539"/>
      <c r="Z6" s="540"/>
      <c r="AA6" s="31"/>
      <c r="AB6" s="543" t="s">
        <v>150</v>
      </c>
      <c r="AC6" s="543" t="s">
        <v>155</v>
      </c>
      <c r="AD6" s="545" t="s">
        <v>151</v>
      </c>
      <c r="AE6" s="543" t="s">
        <v>152</v>
      </c>
      <c r="AF6" s="543" t="s">
        <v>153</v>
      </c>
      <c r="AG6" s="545" t="s">
        <v>154</v>
      </c>
    </row>
    <row r="7" spans="1:33" ht="17.25" customHeight="1" x14ac:dyDescent="0.3">
      <c r="C7" s="532" t="s">
        <v>286</v>
      </c>
      <c r="D7" s="532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44"/>
      <c r="AC7" s="544"/>
      <c r="AD7" s="546"/>
      <c r="AE7" s="544"/>
      <c r="AF7" s="544"/>
      <c r="AG7" s="546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41" t="s">
        <v>277</v>
      </c>
      <c r="AC68" s="541"/>
      <c r="AD68" s="541"/>
      <c r="AE68" s="541"/>
      <c r="AF68" s="541"/>
      <c r="AG68" s="541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2</v>
      </c>
      <c r="Y136" s="223">
        <f t="shared" ref="Y136" si="30">X136/$X$68</f>
        <v>0.13938411669367909</v>
      </c>
      <c r="Z136" s="124">
        <f t="shared" ref="Z136" si="31">V136+X136</f>
        <v>2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6</v>
      </c>
      <c r="Y142" s="151">
        <f t="shared" ref="Y142" si="49">X142/$X$68</f>
        <v>0.41815235008103724</v>
      </c>
      <c r="Z142" s="142">
        <f t="shared" ref="Z142" si="50">V142+X142</f>
        <v>6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12</v>
      </c>
      <c r="Y147" s="151">
        <f t="shared" si="64"/>
        <v>0.83630470016207448</v>
      </c>
      <c r="Z147" s="142">
        <f t="shared" si="65"/>
        <v>12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11</v>
      </c>
      <c r="Y151" s="151">
        <f t="shared" si="69"/>
        <v>0.76661264181523503</v>
      </c>
      <c r="Z151" s="142">
        <f t="shared" si="70"/>
        <v>11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8</v>
      </c>
      <c r="Y156" s="151">
        <f t="shared" si="74"/>
        <v>0.55753646677471635</v>
      </c>
      <c r="Z156" s="142">
        <f t="shared" si="75"/>
        <v>8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675</v>
      </c>
      <c r="R157" s="109">
        <f t="shared" si="3"/>
        <v>0.83679294239750912</v>
      </c>
      <c r="S157" s="151">
        <v>195</v>
      </c>
      <c r="T157" s="109">
        <f t="shared" si="71"/>
        <v>1.650915534554046</v>
      </c>
      <c r="U157" s="104">
        <f t="shared" si="72"/>
        <v>870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17</v>
      </c>
      <c r="Y161" s="151">
        <f t="shared" si="79"/>
        <v>1.1847649918962722</v>
      </c>
      <c r="Z161" s="142">
        <f t="shared" si="80"/>
        <v>17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35</v>
      </c>
      <c r="Y165" s="151">
        <f t="shared" si="84"/>
        <v>2.439222042139384</v>
      </c>
      <c r="Z165" s="142">
        <f t="shared" si="85"/>
        <v>36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13</v>
      </c>
      <c r="Y168" s="151">
        <f t="shared" si="84"/>
        <v>0.90599675850891404</v>
      </c>
      <c r="Z168" s="142">
        <f t="shared" si="85"/>
        <v>14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10</v>
      </c>
      <c r="Y176" s="151">
        <f t="shared" ref="Y176:Y182" si="95">X176/$X$68</f>
        <v>0.69692058346839547</v>
      </c>
      <c r="Z176" s="142">
        <f t="shared" ref="Z176:Z182" si="96">V176+X176</f>
        <v>10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551</v>
      </c>
      <c r="R178" s="109">
        <f t="shared" si="86"/>
        <v>0.68307097964596675</v>
      </c>
      <c r="S178" s="151">
        <v>87</v>
      </c>
      <c r="T178" s="109">
        <f t="shared" si="92"/>
        <v>0.73656231541642059</v>
      </c>
      <c r="U178" s="104">
        <f t="shared" si="93"/>
        <v>638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18</v>
      </c>
      <c r="Y182" s="151">
        <f t="shared" si="95"/>
        <v>1.2544570502431118</v>
      </c>
      <c r="Z182" s="142">
        <f t="shared" si="96"/>
        <v>26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8</v>
      </c>
      <c r="Y183" s="151">
        <f t="shared" ref="Y183:Y189" si="100">X183/$X$68</f>
        <v>0.55753646677471635</v>
      </c>
      <c r="Z183" s="142">
        <f t="shared" ref="Z183:Z189" si="101">V183+X183</f>
        <v>8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26</v>
      </c>
      <c r="Y184" s="151">
        <f t="shared" si="100"/>
        <v>1.8119935170178281</v>
      </c>
      <c r="Z184" s="142">
        <f t="shared" si="101"/>
        <v>26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14</v>
      </c>
      <c r="Y185" s="151">
        <f t="shared" si="100"/>
        <v>0.97568881685575359</v>
      </c>
      <c r="Z185" s="142">
        <f t="shared" si="101"/>
        <v>14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1018</v>
      </c>
      <c r="R186" s="109">
        <f t="shared" si="86"/>
        <v>1.2620077264602434</v>
      </c>
      <c r="S186" s="151">
        <v>245</v>
      </c>
      <c r="T186" s="109">
        <f t="shared" si="97"/>
        <v>2.0742272100807244</v>
      </c>
      <c r="U186" s="104">
        <f t="shared" si="98"/>
        <v>1263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2678</v>
      </c>
      <c r="R190" s="109">
        <f t="shared" si="86"/>
        <v>3.3198985181341176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3350</v>
      </c>
      <c r="V190" s="151">
        <v>0</v>
      </c>
      <c r="W190" s="109">
        <f t="shared" ref="W190:W196" si="104">V190/$V$68</f>
        <v>0</v>
      </c>
      <c r="X190" s="151">
        <v>21</v>
      </c>
      <c r="Y190" s="151">
        <f t="shared" ref="Y190:Y196" si="105">X190/$X$68</f>
        <v>1.4635332252836304</v>
      </c>
      <c r="Z190" s="142">
        <f t="shared" ref="Z190:Z196" si="106">V190+X190</f>
        <v>21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448</v>
      </c>
      <c r="R191" s="109">
        <f t="shared" si="86"/>
        <v>0.55538257510234679</v>
      </c>
      <c r="S191" s="151">
        <v>64</v>
      </c>
      <c r="T191" s="109">
        <f t="shared" si="102"/>
        <v>0.54183894467414839</v>
      </c>
      <c r="U191" s="104">
        <f t="shared" si="103"/>
        <v>512</v>
      </c>
      <c r="V191" s="151">
        <v>1</v>
      </c>
      <c r="W191" s="109">
        <f t="shared" si="104"/>
        <v>0.26874999999999999</v>
      </c>
      <c r="X191" s="151">
        <v>27</v>
      </c>
      <c r="Y191" s="151">
        <f t="shared" si="105"/>
        <v>1.8816855753646677</v>
      </c>
      <c r="Z191" s="142">
        <f t="shared" si="106"/>
        <v>28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14</v>
      </c>
      <c r="Y193" s="151">
        <f t="shared" si="105"/>
        <v>0.97568881685575359</v>
      </c>
      <c r="Z193" s="142">
        <f t="shared" si="106"/>
        <v>18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31</v>
      </c>
      <c r="Y196" s="151">
        <f t="shared" si="105"/>
        <v>2.1604538087520258</v>
      </c>
      <c r="Z196" s="142">
        <f t="shared" si="106"/>
        <v>31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29</v>
      </c>
      <c r="Y197" s="151">
        <f t="shared" ref="Y197:Y203" si="110">X197/$X$68</f>
        <v>2.0210696920583469</v>
      </c>
      <c r="Z197" s="142">
        <f t="shared" ref="Z197:Z203" si="111">V197+X197</f>
        <v>30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13</v>
      </c>
      <c r="Y199" s="151">
        <f t="shared" si="110"/>
        <v>0.90599675850891404</v>
      </c>
      <c r="Z199" s="142">
        <f t="shared" si="111"/>
        <v>14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14</v>
      </c>
      <c r="Y200" s="151">
        <f t="shared" si="110"/>
        <v>0.97568881685575359</v>
      </c>
      <c r="Z200" s="142">
        <f t="shared" si="111"/>
        <v>15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18</v>
      </c>
      <c r="Y204" s="151">
        <f t="shared" ref="Y204:Y207" si="115">X204/$X$68</f>
        <v>1.2544570502431118</v>
      </c>
      <c r="Z204" s="142">
        <f t="shared" ref="Z204:Z207" si="116">V204+X204</f>
        <v>18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16</v>
      </c>
      <c r="Y205" s="151">
        <f t="shared" si="115"/>
        <v>1.1150729335494327</v>
      </c>
      <c r="Z205" s="142">
        <f t="shared" si="116"/>
        <v>18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25</v>
      </c>
      <c r="Y206" s="151">
        <f t="shared" si="115"/>
        <v>1.7423014586709886</v>
      </c>
      <c r="Z206" s="142">
        <f t="shared" si="116"/>
        <v>28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579</v>
      </c>
      <c r="R210" s="109">
        <f t="shared" si="86"/>
        <v>0.71778239058986337</v>
      </c>
      <c r="S210" s="151">
        <v>112</v>
      </c>
      <c r="T210" s="109">
        <f t="shared" si="117"/>
        <v>0.94821815317975977</v>
      </c>
      <c r="U210" s="104">
        <f t="shared" si="118"/>
        <v>691</v>
      </c>
      <c r="V210" s="151">
        <v>0</v>
      </c>
      <c r="W210" s="109">
        <f t="shared" ref="W210" si="121">V210/$V$68</f>
        <v>0</v>
      </c>
      <c r="X210" s="151">
        <v>15</v>
      </c>
      <c r="Y210" s="151">
        <f t="shared" si="119"/>
        <v>1.045380875202593</v>
      </c>
      <c r="Z210" s="142">
        <f t="shared" si="120"/>
        <v>15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23</v>
      </c>
      <c r="Y211" s="151">
        <f t="shared" ref="Y211:Y214" si="125">X211/$X$68</f>
        <v>1.6029173419773095</v>
      </c>
      <c r="Z211" s="142">
        <f t="shared" ref="Z211:Z214" si="126">V211+X211</f>
        <v>23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9</v>
      </c>
      <c r="Y217" s="151">
        <f t="shared" si="127"/>
        <v>0.62722852512155591</v>
      </c>
      <c r="Z217" s="142">
        <f t="shared" si="128"/>
        <v>9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965</v>
      </c>
      <c r="R219" s="109">
        <f t="shared" si="86"/>
        <v>1.1963039843164389</v>
      </c>
      <c r="S219" s="151">
        <v>204</v>
      </c>
      <c r="T219" s="109">
        <f t="shared" si="132"/>
        <v>1.7271116361488481</v>
      </c>
      <c r="U219" s="104">
        <f t="shared" si="133"/>
        <v>1169</v>
      </c>
      <c r="V219" s="151">
        <v>3</v>
      </c>
      <c r="W219" s="109">
        <f t="shared" si="134"/>
        <v>0.80625000000000002</v>
      </c>
      <c r="X219" s="151">
        <v>15</v>
      </c>
      <c r="Y219" s="151">
        <f t="shared" si="135"/>
        <v>1.045380875202593</v>
      </c>
      <c r="Z219" s="142">
        <f t="shared" si="136"/>
        <v>18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1081</v>
      </c>
      <c r="R224" s="109">
        <f t="shared" si="86"/>
        <v>1.340108401084011</v>
      </c>
      <c r="S224" s="151">
        <v>71</v>
      </c>
      <c r="T224" s="109">
        <f t="shared" si="132"/>
        <v>0.60110257924788346</v>
      </c>
      <c r="U224" s="104">
        <f t="shared" si="133"/>
        <v>1152</v>
      </c>
      <c r="V224" s="151">
        <v>2</v>
      </c>
      <c r="W224" s="109">
        <f t="shared" si="134"/>
        <v>0.53749999999999998</v>
      </c>
      <c r="X224" s="151">
        <v>18</v>
      </c>
      <c r="Y224" s="151">
        <f t="shared" si="135"/>
        <v>1.2544570502431118</v>
      </c>
      <c r="Z224" s="142">
        <f t="shared" si="136"/>
        <v>20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39</v>
      </c>
      <c r="Y225" s="151">
        <f t="shared" ref="Y225:Y231" si="140">X225/$X$68</f>
        <v>2.7179902755267422</v>
      </c>
      <c r="Z225" s="142">
        <f t="shared" ref="Z225:Z231" si="141">V225+X225</f>
        <v>39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8</v>
      </c>
      <c r="Y227" s="151">
        <f t="shared" si="140"/>
        <v>0.55753646677471635</v>
      </c>
      <c r="Z227" s="142">
        <f t="shared" si="141"/>
        <v>10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15</v>
      </c>
      <c r="Y231" s="151">
        <f t="shared" si="140"/>
        <v>1.045380875202593</v>
      </c>
      <c r="Z231" s="142">
        <f t="shared" si="141"/>
        <v>15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449</v>
      </c>
      <c r="R232" s="109">
        <f t="shared" si="142"/>
        <v>0.55662226835034312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525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9</v>
      </c>
      <c r="Y233" s="151">
        <f t="shared" si="146"/>
        <v>0.62722852512155591</v>
      </c>
      <c r="Z233" s="142">
        <f t="shared" si="147"/>
        <v>10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31</v>
      </c>
      <c r="Y234" s="151">
        <f t="shared" si="146"/>
        <v>2.1604538087520258</v>
      </c>
      <c r="Z234" s="142">
        <f t="shared" si="147"/>
        <v>31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10</v>
      </c>
      <c r="Y235" s="151">
        <f t="shared" si="146"/>
        <v>0.69692058346839547</v>
      </c>
      <c r="Z235" s="142">
        <f t="shared" si="147"/>
        <v>10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17</v>
      </c>
      <c r="Y241" s="151">
        <f t="shared" si="156"/>
        <v>1.1847649918962722</v>
      </c>
      <c r="Z241" s="142">
        <f t="shared" si="157"/>
        <v>18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584</v>
      </c>
      <c r="R245" s="109">
        <f t="shared" si="142"/>
        <v>0.72398085682984492</v>
      </c>
      <c r="S245" s="151">
        <v>106</v>
      </c>
      <c r="T245" s="109">
        <f t="shared" si="153"/>
        <v>0.89742075211655836</v>
      </c>
      <c r="U245" s="104">
        <f t="shared" si="154"/>
        <v>690</v>
      </c>
      <c r="V245" s="151">
        <v>0</v>
      </c>
      <c r="W245" s="109">
        <f t="shared" si="155"/>
        <v>0</v>
      </c>
      <c r="X245" s="151">
        <v>12</v>
      </c>
      <c r="Y245" s="151">
        <f t="shared" si="156"/>
        <v>0.83630470016207448</v>
      </c>
      <c r="Z245" s="142">
        <f t="shared" si="157"/>
        <v>12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909</v>
      </c>
      <c r="R246" s="109">
        <f t="shared" si="142"/>
        <v>1.1268811624286457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1025</v>
      </c>
      <c r="V246" s="151">
        <v>0</v>
      </c>
      <c r="W246" s="109">
        <f t="shared" ref="W246:W252" si="160">V246/$V$68</f>
        <v>0</v>
      </c>
      <c r="X246" s="151">
        <v>33</v>
      </c>
      <c r="Y246" s="151">
        <f t="shared" ref="Y246:Y252" si="161">X246/$X$68</f>
        <v>2.2998379254457051</v>
      </c>
      <c r="Z246" s="142">
        <f t="shared" ref="Z246:Z252" si="162">V246+X246</f>
        <v>33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24</v>
      </c>
      <c r="Y247" s="151">
        <f t="shared" si="161"/>
        <v>1.672609400324149</v>
      </c>
      <c r="Z247" s="142">
        <f t="shared" si="162"/>
        <v>24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10</v>
      </c>
      <c r="Y249" s="151">
        <f t="shared" si="161"/>
        <v>0.69692058346839547</v>
      </c>
      <c r="Z249" s="142">
        <f t="shared" si="162"/>
        <v>13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1547</v>
      </c>
      <c r="R252" s="109">
        <f t="shared" si="142"/>
        <v>1.9178054546502912</v>
      </c>
      <c r="S252" s="151">
        <v>247</v>
      </c>
      <c r="T252" s="109">
        <f t="shared" si="158"/>
        <v>2.0911596771017917</v>
      </c>
      <c r="U252" s="104">
        <f t="shared" si="159"/>
        <v>1794</v>
      </c>
      <c r="V252" s="151">
        <v>0</v>
      </c>
      <c r="W252" s="109">
        <f t="shared" si="160"/>
        <v>0</v>
      </c>
      <c r="X252" s="151">
        <v>18</v>
      </c>
      <c r="Y252" s="151">
        <f t="shared" si="161"/>
        <v>1.2544570502431118</v>
      </c>
      <c r="Z252" s="142">
        <f t="shared" si="162"/>
        <v>18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58</v>
      </c>
      <c r="Y253" s="151">
        <f t="shared" ref="Y253:Y256" si="166">X253/$X$68</f>
        <v>4.0421393841166937</v>
      </c>
      <c r="Z253" s="142">
        <f t="shared" ref="Z253:Z256" si="167">V253+X253</f>
        <v>58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29</v>
      </c>
      <c r="Y254" s="151">
        <f t="shared" si="166"/>
        <v>2.0210696920583469</v>
      </c>
      <c r="Z254" s="142">
        <f t="shared" si="167"/>
        <v>29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77</v>
      </c>
      <c r="Y255" s="151">
        <f t="shared" si="166"/>
        <v>5.3662884927066452</v>
      </c>
      <c r="Z255" s="142">
        <f t="shared" si="167"/>
        <v>87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10</v>
      </c>
      <c r="Y259" s="151">
        <f t="shared" si="171"/>
        <v>0.69692058346839547</v>
      </c>
      <c r="Z259" s="142">
        <f t="shared" si="172"/>
        <v>10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12</v>
      </c>
      <c r="Y260" s="151">
        <f t="shared" si="171"/>
        <v>0.83630470016207448</v>
      </c>
      <c r="Z260" s="142">
        <f t="shared" si="172"/>
        <v>13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47</v>
      </c>
      <c r="Y261" s="151">
        <f t="shared" si="171"/>
        <v>3.2755267423014587</v>
      </c>
      <c r="Z261" s="142">
        <f t="shared" si="172"/>
        <v>48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44</v>
      </c>
      <c r="Y262" s="151">
        <f t="shared" si="171"/>
        <v>3.0664505672609401</v>
      </c>
      <c r="Z262" s="142">
        <f t="shared" si="172"/>
        <v>45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15</v>
      </c>
      <c r="Y263" s="151">
        <f t="shared" si="171"/>
        <v>1.045380875202593</v>
      </c>
      <c r="Z263" s="142">
        <f t="shared" si="172"/>
        <v>15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18</v>
      </c>
      <c r="Y266" s="151">
        <f t="shared" si="171"/>
        <v>1.2544570502431118</v>
      </c>
      <c r="Z266" s="142">
        <f t="shared" si="172"/>
        <v>18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57</v>
      </c>
      <c r="Y267" s="151">
        <f t="shared" si="171"/>
        <v>3.972447325769854</v>
      </c>
      <c r="Z267" s="142">
        <f t="shared" si="172"/>
        <v>59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13</v>
      </c>
      <c r="Y268" s="151">
        <f t="shared" si="171"/>
        <v>0.90599675850891404</v>
      </c>
      <c r="Z268" s="142">
        <f t="shared" si="172"/>
        <v>14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48</v>
      </c>
      <c r="Y269" s="151">
        <f t="shared" si="171"/>
        <v>3.3452188006482979</v>
      </c>
      <c r="Z269" s="142">
        <f t="shared" si="172"/>
        <v>48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45</v>
      </c>
      <c r="Y270" s="151">
        <f t="shared" si="171"/>
        <v>3.1361426256077793</v>
      </c>
      <c r="Z270" s="142">
        <f t="shared" si="172"/>
        <v>45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25</v>
      </c>
      <c r="Y273" s="151">
        <f t="shared" si="171"/>
        <v>1.7423014586709886</v>
      </c>
      <c r="Z273" s="142">
        <f t="shared" si="172"/>
        <v>26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46</v>
      </c>
      <c r="Y274" s="151">
        <f t="shared" ref="Y274:Y280" si="176">X274/$X$68</f>
        <v>3.205834683954619</v>
      </c>
      <c r="Z274" s="142">
        <f t="shared" ref="Z274:Z280" si="177">V274+X274</f>
        <v>51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20</v>
      </c>
      <c r="Y275" s="151">
        <f t="shared" si="176"/>
        <v>1.3938411669367909</v>
      </c>
      <c r="Z275" s="142">
        <f t="shared" si="177"/>
        <v>21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621</v>
      </c>
      <c r="R277" s="109">
        <f t="shared" si="142"/>
        <v>0.76984950700570842</v>
      </c>
      <c r="S277" s="151">
        <v>91</v>
      </c>
      <c r="T277" s="109">
        <f t="shared" si="173"/>
        <v>0.77042724945855479</v>
      </c>
      <c r="U277" s="104">
        <f t="shared" si="174"/>
        <v>712</v>
      </c>
      <c r="V277" s="151">
        <v>1</v>
      </c>
      <c r="W277" s="109">
        <f t="shared" si="175"/>
        <v>0.26874999999999999</v>
      </c>
      <c r="X277" s="151">
        <v>12</v>
      </c>
      <c r="Y277" s="151">
        <f t="shared" si="176"/>
        <v>0.83630470016207448</v>
      </c>
      <c r="Z277" s="142">
        <f t="shared" si="177"/>
        <v>13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45</v>
      </c>
      <c r="Y280" s="151">
        <f t="shared" si="176"/>
        <v>3.1361426256077793</v>
      </c>
      <c r="Z280" s="142">
        <f t="shared" si="177"/>
        <v>47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24</v>
      </c>
      <c r="Y281" s="151">
        <f t="shared" ref="Y281:Y284" si="181">X281/$X$68</f>
        <v>1.672609400324149</v>
      </c>
      <c r="Z281" s="142">
        <f t="shared" ref="Z281:Z284" si="182">V281+X281</f>
        <v>24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1869</v>
      </c>
      <c r="R282" s="109">
        <f t="shared" si="142"/>
        <v>2.3169866805051029</v>
      </c>
      <c r="S282" s="151">
        <v>300</v>
      </c>
      <c r="T282" s="109">
        <f t="shared" si="178"/>
        <v>2.5398700531600706</v>
      </c>
      <c r="U282" s="104">
        <f t="shared" si="179"/>
        <v>2169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61</v>
      </c>
      <c r="Y283" s="151">
        <f t="shared" si="181"/>
        <v>4.2512155591572123</v>
      </c>
      <c r="Z283" s="142">
        <f t="shared" si="182"/>
        <v>71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13</v>
      </c>
      <c r="Y284" s="151">
        <f t="shared" si="181"/>
        <v>0.90599675850891404</v>
      </c>
      <c r="Z284" s="142">
        <f t="shared" si="182"/>
        <v>13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12</v>
      </c>
      <c r="Y289" s="151">
        <f t="shared" si="186"/>
        <v>0.83630470016207448</v>
      </c>
      <c r="Z289" s="142">
        <f t="shared" si="187"/>
        <v>12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412</v>
      </c>
      <c r="R295" s="109">
        <f t="shared" si="188"/>
        <v>0.51075361817447962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514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9</v>
      </c>
      <c r="Y296" s="151">
        <f t="shared" si="192"/>
        <v>0.62722852512155591</v>
      </c>
      <c r="Z296" s="142">
        <f t="shared" si="193"/>
        <v>16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18</v>
      </c>
      <c r="Y297" s="151">
        <f t="shared" si="192"/>
        <v>1.2544570502431118</v>
      </c>
      <c r="Z297" s="142">
        <f t="shared" si="193"/>
        <v>18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318</v>
      </c>
      <c r="R298" s="109">
        <f t="shared" si="188"/>
        <v>0.39422245286282653</v>
      </c>
      <c r="S298" s="151">
        <v>103</v>
      </c>
      <c r="T298" s="109">
        <f t="shared" si="189"/>
        <v>0.8720220515849576</v>
      </c>
      <c r="U298" s="104">
        <f t="shared" si="190"/>
        <v>421</v>
      </c>
      <c r="V298" s="151">
        <v>2</v>
      </c>
      <c r="W298" s="109">
        <f t="shared" si="191"/>
        <v>0.53749999999999998</v>
      </c>
      <c r="X298" s="151">
        <v>34</v>
      </c>
      <c r="Y298" s="151">
        <f t="shared" si="192"/>
        <v>2.3695299837925443</v>
      </c>
      <c r="Z298" s="142">
        <f t="shared" si="193"/>
        <v>36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24</v>
      </c>
      <c r="Y302" s="151">
        <f t="shared" ref="Y302:Y308" si="197">X302/$X$68</f>
        <v>1.672609400324149</v>
      </c>
      <c r="Z302" s="142">
        <f t="shared" ref="Z302:Z308" si="198">V302+X302</f>
        <v>29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18</v>
      </c>
      <c r="Y303" s="151">
        <f t="shared" si="197"/>
        <v>1.2544570502431118</v>
      </c>
      <c r="Z303" s="142">
        <f t="shared" si="198"/>
        <v>20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13</v>
      </c>
      <c r="Y304" s="151">
        <f t="shared" si="197"/>
        <v>0.90599675850891404</v>
      </c>
      <c r="Z304" s="142">
        <f t="shared" si="198"/>
        <v>18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42</v>
      </c>
      <c r="Y309" s="151">
        <f t="shared" ref="Y309:Y315" si="202">X309/$X$68</f>
        <v>2.9270664505672608</v>
      </c>
      <c r="Z309" s="142">
        <f t="shared" ref="Z309:Z315" si="203">V309+X309</f>
        <v>43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20</v>
      </c>
      <c r="Y310" s="151">
        <f t="shared" si="202"/>
        <v>1.3938411669367909</v>
      </c>
      <c r="Z310" s="142">
        <f t="shared" si="203"/>
        <v>20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2</v>
      </c>
      <c r="Y312" s="151">
        <f t="shared" si="202"/>
        <v>0.13938411669367909</v>
      </c>
      <c r="Z312" s="142">
        <f t="shared" si="203"/>
        <v>2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21</v>
      </c>
      <c r="Y315" s="151">
        <f t="shared" si="202"/>
        <v>1.4635332252836304</v>
      </c>
      <c r="Z315" s="142">
        <f t="shared" si="203"/>
        <v>21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22</v>
      </c>
      <c r="Y318" s="151">
        <f t="shared" si="207"/>
        <v>1.5332252836304701</v>
      </c>
      <c r="Z318" s="142">
        <f t="shared" si="208"/>
        <v>22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8</v>
      </c>
      <c r="Y319" s="151">
        <f t="shared" si="207"/>
        <v>0.55753646677471635</v>
      </c>
      <c r="Z319" s="142">
        <f t="shared" si="208"/>
        <v>8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24</v>
      </c>
      <c r="Y322" s="151">
        <f t="shared" si="207"/>
        <v>1.672609400324149</v>
      </c>
      <c r="Z322" s="142">
        <f t="shared" si="208"/>
        <v>24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11</v>
      </c>
      <c r="Y323" s="151">
        <f t="shared" ref="Y323:Y329" si="212">X323/$X$68</f>
        <v>0.76661264181523503</v>
      </c>
      <c r="Z323" s="142">
        <f t="shared" ref="Z323:Z329" si="213">V323+X323</f>
        <v>20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11</v>
      </c>
      <c r="Y324" s="151">
        <f t="shared" si="212"/>
        <v>0.76661264181523503</v>
      </c>
      <c r="Z324" s="142">
        <f t="shared" si="213"/>
        <v>11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10</v>
      </c>
      <c r="Y326" s="151">
        <f t="shared" si="212"/>
        <v>0.69692058346839547</v>
      </c>
      <c r="Z326" s="142">
        <f t="shared" si="213"/>
        <v>11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439</v>
      </c>
      <c r="R329" s="109">
        <f t="shared" si="188"/>
        <v>0.54422533587038002</v>
      </c>
      <c r="S329" s="151">
        <v>101</v>
      </c>
      <c r="T329" s="109">
        <f t="shared" si="209"/>
        <v>0.8550895845638905</v>
      </c>
      <c r="U329" s="104">
        <f t="shared" si="210"/>
        <v>540</v>
      </c>
      <c r="V329" s="151">
        <v>0</v>
      </c>
      <c r="W329" s="109">
        <f t="shared" si="211"/>
        <v>0</v>
      </c>
      <c r="X329" s="151">
        <v>13</v>
      </c>
      <c r="Y329" s="151">
        <f t="shared" si="212"/>
        <v>0.90599675850891404</v>
      </c>
      <c r="Z329" s="142">
        <f t="shared" si="213"/>
        <v>13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380</v>
      </c>
      <c r="R330" s="109">
        <f t="shared" si="188"/>
        <v>0.47108343423859772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522</v>
      </c>
      <c r="V330" s="151">
        <v>1</v>
      </c>
      <c r="W330" s="109">
        <f t="shared" ref="W330:W336" si="216">V330/$V$68</f>
        <v>0.26874999999999999</v>
      </c>
      <c r="X330" s="151">
        <v>16</v>
      </c>
      <c r="Y330" s="151">
        <f t="shared" ref="Y330:Y336" si="217">X330/$X$68</f>
        <v>1.1150729335494327</v>
      </c>
      <c r="Z330" s="142">
        <f t="shared" ref="Z330:Z336" si="218">V330+X330</f>
        <v>17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20</v>
      </c>
      <c r="Y331" s="151">
        <f t="shared" si="217"/>
        <v>1.3938411669367909</v>
      </c>
      <c r="Z331" s="142">
        <f t="shared" si="218"/>
        <v>20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18</v>
      </c>
      <c r="Y332" s="151">
        <f t="shared" si="217"/>
        <v>1.2544570502431118</v>
      </c>
      <c r="Z332" s="142">
        <f t="shared" si="218"/>
        <v>18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18</v>
      </c>
      <c r="Y336" s="151">
        <f t="shared" si="217"/>
        <v>1.2544570502431118</v>
      </c>
      <c r="Z336" s="142">
        <f t="shared" si="218"/>
        <v>18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36</v>
      </c>
      <c r="Y338" s="151">
        <f t="shared" si="222"/>
        <v>2.5089141004862237</v>
      </c>
      <c r="Z338" s="142">
        <f t="shared" si="223"/>
        <v>36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1130</v>
      </c>
      <c r="R339" s="109">
        <f t="shared" si="188"/>
        <v>1.4008533702358301</v>
      </c>
      <c r="S339" s="151">
        <v>228</v>
      </c>
      <c r="T339" s="109">
        <f t="shared" si="219"/>
        <v>1.9303012404016537</v>
      </c>
      <c r="U339" s="104">
        <f t="shared" si="220"/>
        <v>1358</v>
      </c>
      <c r="V339" s="151">
        <v>0</v>
      </c>
      <c r="W339" s="109">
        <f t="shared" si="221"/>
        <v>0</v>
      </c>
      <c r="X339" s="151">
        <v>6</v>
      </c>
      <c r="Y339" s="151">
        <f t="shared" si="222"/>
        <v>0.41815235008103724</v>
      </c>
      <c r="Z339" s="142">
        <f t="shared" si="223"/>
        <v>6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18</v>
      </c>
      <c r="Y340" s="151">
        <f t="shared" si="222"/>
        <v>1.2544570502431118</v>
      </c>
      <c r="Z340" s="142">
        <f t="shared" si="223"/>
        <v>18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21</v>
      </c>
      <c r="Y346" s="151">
        <f t="shared" si="222"/>
        <v>1.4635332252836304</v>
      </c>
      <c r="Z346" s="142">
        <f t="shared" si="224"/>
        <v>21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34</v>
      </c>
      <c r="Y352" s="151">
        <f t="shared" si="228"/>
        <v>2.3695299837925443</v>
      </c>
      <c r="Z352" s="142">
        <f t="shared" si="229"/>
        <v>34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17</v>
      </c>
      <c r="Y357" s="151">
        <f t="shared" si="228"/>
        <v>1.1847649918962722</v>
      </c>
      <c r="Z357" s="142">
        <f t="shared" si="229"/>
        <v>17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11</v>
      </c>
      <c r="Y358" s="151">
        <f t="shared" ref="Y358:Y364" si="234">X358/$X$68</f>
        <v>0.76661264181523503</v>
      </c>
      <c r="Z358" s="142">
        <f t="shared" ref="Z358:Z364" si="235">V358+X358</f>
        <v>11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13</v>
      </c>
      <c r="Y359" s="151">
        <f t="shared" si="234"/>
        <v>0.90599675850891404</v>
      </c>
      <c r="Z359" s="142">
        <f t="shared" si="235"/>
        <v>14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43</v>
      </c>
      <c r="Y360" s="151">
        <f t="shared" si="234"/>
        <v>2.9967585089141004</v>
      </c>
      <c r="Z360" s="142">
        <f t="shared" si="235"/>
        <v>48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23</v>
      </c>
      <c r="Y361" s="151">
        <f t="shared" si="234"/>
        <v>1.6029173419773095</v>
      </c>
      <c r="Z361" s="142">
        <f t="shared" si="235"/>
        <v>23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10</v>
      </c>
      <c r="Y364" s="151">
        <f t="shared" si="234"/>
        <v>0.69692058346839547</v>
      </c>
      <c r="Z364" s="142">
        <f t="shared" si="235"/>
        <v>10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917</v>
      </c>
      <c r="R365" s="109">
        <f t="shared" si="230"/>
        <v>1.1367987084126161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1103</v>
      </c>
      <c r="V365" s="151">
        <v>0</v>
      </c>
      <c r="W365" s="109">
        <f t="shared" ref="W365:W371" si="238">V365/$V$68</f>
        <v>0</v>
      </c>
      <c r="X365" s="151">
        <v>24</v>
      </c>
      <c r="Y365" s="151">
        <f t="shared" ref="Y365:Y371" si="239">X365/$X$68</f>
        <v>1.672609400324149</v>
      </c>
      <c r="Z365" s="142">
        <f t="shared" ref="Z365:Z371" si="240">V365+X365</f>
        <v>24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2</v>
      </c>
      <c r="Y367" s="151">
        <f t="shared" si="239"/>
        <v>0.13938411669367909</v>
      </c>
      <c r="Z367" s="142">
        <f t="shared" si="240"/>
        <v>2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25</v>
      </c>
      <c r="Y371" s="151">
        <f t="shared" si="239"/>
        <v>1.7423014586709886</v>
      </c>
      <c r="Z371" s="142">
        <f t="shared" si="240"/>
        <v>25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1463</v>
      </c>
      <c r="R372" s="109">
        <f t="shared" si="230"/>
        <v>1.8136712218186013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1827</v>
      </c>
      <c r="V372" s="151">
        <v>2</v>
      </c>
      <c r="W372" s="109">
        <f t="shared" ref="W372:W378" si="243">V372/$V$68</f>
        <v>0.53749999999999998</v>
      </c>
      <c r="X372" s="151">
        <v>8</v>
      </c>
      <c r="Y372" s="151">
        <f t="shared" ref="Y372:Y378" si="244">X372/$X$68</f>
        <v>0.55753646677471635</v>
      </c>
      <c r="Z372" s="142">
        <f t="shared" ref="Z372:Z378" si="245">V372+X372</f>
        <v>10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1016</v>
      </c>
      <c r="R374" s="109">
        <f t="shared" si="230"/>
        <v>1.2595283399642507</v>
      </c>
      <c r="S374" s="151">
        <v>387</v>
      </c>
      <c r="T374" s="109">
        <f t="shared" si="241"/>
        <v>3.2764323685764913</v>
      </c>
      <c r="U374" s="104">
        <f t="shared" si="242"/>
        <v>1403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70</v>
      </c>
      <c r="Y378" s="151">
        <f t="shared" si="244"/>
        <v>4.878444084278768</v>
      </c>
      <c r="Z378" s="142">
        <f t="shared" si="245"/>
        <v>85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46</v>
      </c>
      <c r="Y379" s="151">
        <f t="shared" ref="Y379:Y385" si="249">X379/$X$68</f>
        <v>3.205834683954619</v>
      </c>
      <c r="Z379" s="142">
        <f t="shared" ref="Z379:Z385" si="250">V379+X379</f>
        <v>48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39</v>
      </c>
      <c r="Y380" s="151">
        <f t="shared" si="249"/>
        <v>2.7179902755267422</v>
      </c>
      <c r="Z380" s="142">
        <f t="shared" si="250"/>
        <v>51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17</v>
      </c>
      <c r="Y381" s="151">
        <f t="shared" si="249"/>
        <v>1.1847649918962722</v>
      </c>
      <c r="Z381" s="142">
        <f t="shared" si="250"/>
        <v>17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21</v>
      </c>
      <c r="Y382" s="151">
        <f t="shared" si="249"/>
        <v>1.4635332252836304</v>
      </c>
      <c r="Z382" s="142">
        <f t="shared" si="250"/>
        <v>24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17</v>
      </c>
      <c r="Y386" s="151">
        <f t="shared" ref="Y386:Y392" si="254">X386/$X$68</f>
        <v>1.1847649918962722</v>
      </c>
      <c r="Z386" s="142">
        <f t="shared" ref="Z386:Z392" si="255">V386+X386</f>
        <v>17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3</v>
      </c>
      <c r="Y387" s="151">
        <f t="shared" si="254"/>
        <v>0.20907617504051862</v>
      </c>
      <c r="Z387" s="142">
        <f t="shared" si="255"/>
        <v>3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13</v>
      </c>
      <c r="Y393" s="151">
        <f t="shared" ref="Y393:Y399" si="259">X393/$X$68</f>
        <v>0.90599675850891404</v>
      </c>
      <c r="Z393" s="142">
        <f t="shared" ref="Z393:Z399" si="260">V393+X393</f>
        <v>13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8</v>
      </c>
      <c r="Y395" s="151">
        <f t="shared" si="259"/>
        <v>0.55753646677471635</v>
      </c>
      <c r="Z395" s="142">
        <f t="shared" si="260"/>
        <v>8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280</v>
      </c>
      <c r="R396" s="109">
        <f t="shared" si="230"/>
        <v>0.34711410943896676</v>
      </c>
      <c r="S396" s="151">
        <v>78</v>
      </c>
      <c r="T396" s="109">
        <f t="shared" si="256"/>
        <v>0.66036621382161842</v>
      </c>
      <c r="U396" s="104">
        <f t="shared" si="257"/>
        <v>358</v>
      </c>
      <c r="V396" s="151">
        <v>0</v>
      </c>
      <c r="W396" s="109">
        <f t="shared" si="258"/>
        <v>0</v>
      </c>
      <c r="X396" s="151">
        <v>7</v>
      </c>
      <c r="Y396" s="151">
        <f t="shared" si="259"/>
        <v>0.4878444084278768</v>
      </c>
      <c r="Z396" s="142">
        <f t="shared" si="260"/>
        <v>7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18</v>
      </c>
      <c r="Y399" s="151">
        <f t="shared" si="259"/>
        <v>1.2544570502431118</v>
      </c>
      <c r="Z399" s="142">
        <f t="shared" si="260"/>
        <v>21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14</v>
      </c>
      <c r="Y400" s="151">
        <f t="shared" ref="Y400:Y406" si="264">X400/$X$68</f>
        <v>0.97568881685575359</v>
      </c>
      <c r="Z400" s="142">
        <f t="shared" ref="Z400:Z406" si="265">V400+X400</f>
        <v>15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872</v>
      </c>
      <c r="R401" s="109">
        <f t="shared" si="230"/>
        <v>1.0810125122527821</v>
      </c>
      <c r="S401" s="151">
        <v>186</v>
      </c>
      <c r="T401" s="109">
        <f t="shared" si="261"/>
        <v>1.574719432959244</v>
      </c>
      <c r="U401" s="104">
        <f t="shared" si="262"/>
        <v>1058</v>
      </c>
      <c r="V401" s="151">
        <v>1</v>
      </c>
      <c r="W401" s="109">
        <f t="shared" si="263"/>
        <v>0.26874999999999999</v>
      </c>
      <c r="X401" s="151">
        <v>11</v>
      </c>
      <c r="Y401" s="151">
        <f t="shared" si="264"/>
        <v>0.76661264181523503</v>
      </c>
      <c r="Z401" s="142">
        <f t="shared" si="265"/>
        <v>12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6</v>
      </c>
      <c r="Y402" s="151">
        <f t="shared" si="264"/>
        <v>0.41815235008103724</v>
      </c>
      <c r="Z402" s="142">
        <f t="shared" si="265"/>
        <v>6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223</v>
      </c>
      <c r="R406" s="109">
        <f t="shared" si="230"/>
        <v>0.27645159430317706</v>
      </c>
      <c r="S406" s="151">
        <v>45</v>
      </c>
      <c r="T406" s="109">
        <f t="shared" si="261"/>
        <v>0.38098050797401062</v>
      </c>
      <c r="U406" s="104">
        <f t="shared" si="262"/>
        <v>268</v>
      </c>
      <c r="V406" s="151">
        <v>24</v>
      </c>
      <c r="W406" s="109">
        <f t="shared" si="263"/>
        <v>6.45</v>
      </c>
      <c r="X406" s="151">
        <v>20</v>
      </c>
      <c r="Y406" s="151">
        <f t="shared" si="264"/>
        <v>1.3938411669367909</v>
      </c>
      <c r="Z406" s="142">
        <f t="shared" si="265"/>
        <v>44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53</v>
      </c>
      <c r="Y408" s="151">
        <f t="shared" si="269"/>
        <v>3.6936790923824958</v>
      </c>
      <c r="Z408" s="142">
        <f t="shared" si="270"/>
        <v>53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7</v>
      </c>
      <c r="Y409" s="151">
        <f t="shared" si="269"/>
        <v>0.4878444084278768</v>
      </c>
      <c r="Z409" s="142">
        <f t="shared" si="270"/>
        <v>7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31</v>
      </c>
      <c r="Y410" s="151">
        <f t="shared" si="269"/>
        <v>2.1604538087520258</v>
      </c>
      <c r="Z410" s="142">
        <f t="shared" si="270"/>
        <v>31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5</v>
      </c>
      <c r="Y414" s="151">
        <f t="shared" ref="Y414:Y420" si="274">X414/$X$68</f>
        <v>0.34846029173419774</v>
      </c>
      <c r="Z414" s="142">
        <f t="shared" ref="Z414:Z420" si="275">V414+X414</f>
        <v>8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219</v>
      </c>
      <c r="R415" s="109">
        <f t="shared" si="230"/>
        <v>0.27149282131119185</v>
      </c>
      <c r="S415" s="151">
        <v>85</v>
      </c>
      <c r="T415" s="109">
        <f t="shared" si="271"/>
        <v>0.71962984839535338</v>
      </c>
      <c r="U415" s="104">
        <f t="shared" si="272"/>
        <v>304</v>
      </c>
      <c r="V415" s="151">
        <v>0</v>
      </c>
      <c r="W415" s="109">
        <f t="shared" si="273"/>
        <v>0</v>
      </c>
      <c r="X415" s="151">
        <v>13</v>
      </c>
      <c r="Y415" s="151">
        <f t="shared" si="274"/>
        <v>0.90599675850891404</v>
      </c>
      <c r="Z415" s="142">
        <f t="shared" si="275"/>
        <v>13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6</v>
      </c>
      <c r="Y417" s="151">
        <f t="shared" si="274"/>
        <v>0.41815235008103724</v>
      </c>
      <c r="Z417" s="142">
        <f t="shared" si="275"/>
        <v>6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13</v>
      </c>
      <c r="Y420" s="151">
        <f t="shared" si="274"/>
        <v>0.90599675850891404</v>
      </c>
      <c r="Z420" s="142">
        <f t="shared" si="275"/>
        <v>13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17</v>
      </c>
      <c r="Y423" s="151">
        <f t="shared" si="280"/>
        <v>1.1847649918962722</v>
      </c>
      <c r="Z423" s="142">
        <f t="shared" si="281"/>
        <v>17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21</v>
      </c>
      <c r="Y424" s="151">
        <f t="shared" si="280"/>
        <v>1.4635332252836304</v>
      </c>
      <c r="Z424" s="142">
        <f t="shared" si="281"/>
        <v>23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10</v>
      </c>
      <c r="Y428" s="151">
        <f t="shared" ref="Y428:Y434" si="285">X428/$X$68</f>
        <v>0.69692058346839547</v>
      </c>
      <c r="Z428" s="142">
        <f t="shared" ref="Z428:Z434" si="286">V428+X428</f>
        <v>10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854</v>
      </c>
      <c r="R429" s="109">
        <f t="shared" si="276"/>
        <v>1.0586980337888485</v>
      </c>
      <c r="S429" s="151">
        <v>188</v>
      </c>
      <c r="T429" s="109">
        <f t="shared" si="282"/>
        <v>1.5916518999803111</v>
      </c>
      <c r="U429" s="104">
        <f t="shared" si="283"/>
        <v>1042</v>
      </c>
      <c r="V429" s="151">
        <v>17</v>
      </c>
      <c r="W429" s="109">
        <f t="shared" si="284"/>
        <v>4.5687499999999996</v>
      </c>
      <c r="X429" s="151">
        <v>34</v>
      </c>
      <c r="Y429" s="151">
        <f t="shared" si="285"/>
        <v>2.3695299837925443</v>
      </c>
      <c r="Z429" s="142">
        <f t="shared" si="286"/>
        <v>51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1211</v>
      </c>
      <c r="R431" s="109">
        <f t="shared" si="276"/>
        <v>1.5012685233235312</v>
      </c>
      <c r="S431" s="151">
        <v>315</v>
      </c>
      <c r="T431" s="109">
        <f t="shared" si="282"/>
        <v>2.6668635558180744</v>
      </c>
      <c r="U431" s="104">
        <f t="shared" si="283"/>
        <v>1526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16</v>
      </c>
      <c r="Y434" s="151">
        <f t="shared" si="285"/>
        <v>1.1150729335494327</v>
      </c>
      <c r="Z434" s="142">
        <f t="shared" si="286"/>
        <v>16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24</v>
      </c>
      <c r="Y435" s="151">
        <f t="shared" ref="Y435:Y438" si="290">X435/$X$68</f>
        <v>1.672609400324149</v>
      </c>
      <c r="Z435" s="142">
        <f t="shared" ref="Z435:Z438" si="291">V435+X435</f>
        <v>25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24</v>
      </c>
      <c r="Y436" s="151">
        <f t="shared" si="290"/>
        <v>1.672609400324149</v>
      </c>
      <c r="Z436" s="142">
        <f t="shared" si="291"/>
        <v>25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19</v>
      </c>
      <c r="Y438" s="151">
        <f t="shared" si="290"/>
        <v>1.3241491085899513</v>
      </c>
      <c r="Z438" s="142">
        <f t="shared" si="291"/>
        <v>23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9</v>
      </c>
      <c r="Y441" s="151">
        <f t="shared" si="295"/>
        <v>0.62722852512155591</v>
      </c>
      <c r="Z441" s="142">
        <f t="shared" si="296"/>
        <v>9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253</v>
      </c>
      <c r="R442" s="109">
        <f t="shared" ref="R442:R457" si="297">Q442/Q$68</f>
        <v>0.31364239174306641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336</v>
      </c>
      <c r="V442" s="151">
        <v>0</v>
      </c>
      <c r="W442" s="109">
        <f t="shared" ref="W442:W457" si="300">V442/$V$68</f>
        <v>0</v>
      </c>
      <c r="X442" s="151">
        <v>9</v>
      </c>
      <c r="Y442" s="151">
        <f t="shared" ref="Y442:Y457" si="301">X442/$X$68</f>
        <v>0.62722852512155591</v>
      </c>
      <c r="Z442" s="142">
        <f t="shared" ref="Z442:Z457" si="302">V442+X442</f>
        <v>9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15</v>
      </c>
      <c r="Y443" s="151">
        <f t="shared" si="301"/>
        <v>1.045380875202593</v>
      </c>
      <c r="Z443" s="142">
        <f t="shared" si="302"/>
        <v>15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22</v>
      </c>
      <c r="Y444" s="151">
        <f t="shared" si="301"/>
        <v>1.5332252836304701</v>
      </c>
      <c r="Z444" s="142">
        <f t="shared" si="302"/>
        <v>33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18</v>
      </c>
      <c r="Y445" s="151">
        <f t="shared" si="301"/>
        <v>1.2544570502431118</v>
      </c>
      <c r="Z445" s="142">
        <f t="shared" si="302"/>
        <v>18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12</v>
      </c>
      <c r="Y448" s="151">
        <f t="shared" si="301"/>
        <v>0.83630470016207448</v>
      </c>
      <c r="Z448" s="142">
        <f t="shared" si="302"/>
        <v>12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36</v>
      </c>
      <c r="Y449" s="151">
        <f t="shared" si="301"/>
        <v>2.5089141004862237</v>
      </c>
      <c r="Z449" s="142">
        <f t="shared" si="302"/>
        <v>38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28</v>
      </c>
      <c r="Y450" s="151">
        <f t="shared" si="301"/>
        <v>1.9513776337115072</v>
      </c>
      <c r="Z450" s="142">
        <f t="shared" si="302"/>
        <v>29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5</v>
      </c>
      <c r="Y451" s="151">
        <f t="shared" si="301"/>
        <v>0.34846029173419774</v>
      </c>
      <c r="Z451" s="142">
        <f t="shared" si="302"/>
        <v>5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28</v>
      </c>
      <c r="Y457" s="151">
        <f t="shared" si="301"/>
        <v>1.9513776337115072</v>
      </c>
      <c r="Z457" s="142">
        <f t="shared" si="302"/>
        <v>31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37</v>
      </c>
      <c r="Y458" s="151">
        <f t="shared" ref="Y458:Y464" si="307">X458/$X$68</f>
        <v>2.5786061588330629</v>
      </c>
      <c r="Z458" s="142">
        <f t="shared" ref="Z458:Z464" si="308">V458+X458</f>
        <v>37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18</v>
      </c>
      <c r="Y459" s="151">
        <f t="shared" si="307"/>
        <v>1.2544570502431118</v>
      </c>
      <c r="Z459" s="142">
        <f t="shared" si="308"/>
        <v>18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19</v>
      </c>
      <c r="Y462" s="151">
        <f t="shared" si="307"/>
        <v>1.3241491085899513</v>
      </c>
      <c r="Z462" s="142">
        <f t="shared" si="308"/>
        <v>28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1639</v>
      </c>
      <c r="R463" s="109">
        <f t="shared" si="303"/>
        <v>2.0318572334659519</v>
      </c>
      <c r="S463" s="151">
        <v>438</v>
      </c>
      <c r="T463" s="109">
        <f t="shared" si="304"/>
        <v>3.7082102776137034</v>
      </c>
      <c r="U463" s="104">
        <f t="shared" si="305"/>
        <v>2077</v>
      </c>
      <c r="V463" s="151">
        <v>0</v>
      </c>
      <c r="W463" s="109">
        <f t="shared" si="306"/>
        <v>0</v>
      </c>
      <c r="X463" s="151">
        <v>8</v>
      </c>
      <c r="Y463" s="151">
        <f t="shared" si="307"/>
        <v>0.55753646677471635</v>
      </c>
      <c r="Z463" s="142">
        <f t="shared" si="308"/>
        <v>8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2197</v>
      </c>
      <c r="R464" s="109">
        <f t="shared" si="303"/>
        <v>2.7236060658478927</v>
      </c>
      <c r="S464" s="151">
        <v>274</v>
      </c>
      <c r="T464" s="109">
        <f t="shared" si="304"/>
        <v>2.3197479818861981</v>
      </c>
      <c r="U464" s="104">
        <f t="shared" si="305"/>
        <v>2471</v>
      </c>
      <c r="V464" s="151">
        <v>1</v>
      </c>
      <c r="W464" s="109">
        <f t="shared" si="306"/>
        <v>0.26874999999999999</v>
      </c>
      <c r="X464" s="151">
        <v>7</v>
      </c>
      <c r="Y464" s="151">
        <f t="shared" si="307"/>
        <v>0.4878444084278768</v>
      </c>
      <c r="Z464" s="142">
        <f t="shared" si="308"/>
        <v>8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9</v>
      </c>
      <c r="Y465" s="151">
        <f t="shared" ref="Y465:Y470" si="313">X465/$X$68</f>
        <v>0.62722852512155591</v>
      </c>
      <c r="Z465" s="142">
        <f t="shared" ref="Z465:Z470" si="314">V465+X465</f>
        <v>10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369</v>
      </c>
      <c r="R469" s="109">
        <f t="shared" si="309"/>
        <v>0.45744680851063829</v>
      </c>
      <c r="S469" s="151">
        <v>70</v>
      </c>
      <c r="T469" s="109">
        <f t="shared" si="310"/>
        <v>0.59263634573734991</v>
      </c>
      <c r="U469" s="104">
        <f t="shared" si="311"/>
        <v>439</v>
      </c>
      <c r="V469" s="151">
        <v>21</v>
      </c>
      <c r="W469" s="109">
        <f t="shared" si="312"/>
        <v>5.6437499999999998</v>
      </c>
      <c r="X469" s="151">
        <v>20</v>
      </c>
      <c r="Y469" s="151">
        <f t="shared" si="313"/>
        <v>1.3938411669367909</v>
      </c>
      <c r="Z469" s="142">
        <f t="shared" si="314"/>
        <v>41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21</v>
      </c>
      <c r="Y470" s="151">
        <f t="shared" si="313"/>
        <v>1.4635332252836304</v>
      </c>
      <c r="Z470" s="142">
        <f t="shared" si="314"/>
        <v>33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22</v>
      </c>
      <c r="Y471" s="151">
        <f t="shared" ref="Y471" si="319">X471/$X$68</f>
        <v>1.5332252836304701</v>
      </c>
      <c r="Z471" s="142">
        <f t="shared" ref="Z471" si="320">V471+X471</f>
        <v>23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6</v>
      </c>
      <c r="Y473" s="151">
        <f t="shared" si="325"/>
        <v>0.41815235008103724</v>
      </c>
      <c r="Z473" s="142">
        <f t="shared" si="326"/>
        <v>6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25</v>
      </c>
      <c r="Y476" s="151">
        <f t="shared" si="325"/>
        <v>1.7423014586709886</v>
      </c>
      <c r="Z476" s="142">
        <f t="shared" si="326"/>
        <v>25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381</v>
      </c>
      <c r="R477" s="109">
        <f t="shared" ref="R477:R478" si="327">Q477/Q$68</f>
        <v>0.47232312748659405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500</v>
      </c>
      <c r="V477" s="151">
        <v>0</v>
      </c>
      <c r="W477" s="109">
        <f t="shared" ref="W477:W478" si="330">V477/$V$68</f>
        <v>0</v>
      </c>
      <c r="X477" s="151">
        <v>23</v>
      </c>
      <c r="Y477" s="151">
        <f t="shared" ref="Y477:Y478" si="331">X477/$X$68</f>
        <v>1.6029173419773095</v>
      </c>
      <c r="Z477" s="142">
        <f t="shared" ref="Z477:Z478" si="332">V477+X477</f>
        <v>23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16</v>
      </c>
      <c r="Y478" s="151">
        <f t="shared" si="331"/>
        <v>1.1150729335494327</v>
      </c>
      <c r="Z478" s="142">
        <f t="shared" si="332"/>
        <v>16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24</v>
      </c>
      <c r="Y479" s="151">
        <f t="shared" ref="Y479:Y484" si="337">X479/$X$68</f>
        <v>1.672609400324149</v>
      </c>
      <c r="Z479" s="142">
        <f t="shared" ref="Z479:Z484" si="338">V479+X479</f>
        <v>24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19</v>
      </c>
      <c r="Y480" s="151">
        <f t="shared" si="337"/>
        <v>1.3241491085899513</v>
      </c>
      <c r="Z480" s="142">
        <f t="shared" si="338"/>
        <v>19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16</v>
      </c>
      <c r="Y483" s="151">
        <f t="shared" si="337"/>
        <v>1.1150729335494327</v>
      </c>
      <c r="Z483" s="142">
        <f t="shared" si="338"/>
        <v>17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866</v>
      </c>
      <c r="R484" s="109">
        <f t="shared" si="333"/>
        <v>1.0735743527648043</v>
      </c>
      <c r="S484" s="151">
        <v>133</v>
      </c>
      <c r="T484" s="109">
        <f t="shared" si="334"/>
        <v>1.1260090569009646</v>
      </c>
      <c r="U484" s="104">
        <f t="shared" si="335"/>
        <v>999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516</v>
      </c>
      <c r="R485" s="109">
        <f t="shared" ref="R485" si="339">Q485/Q$68</f>
        <v>0.63968171596609591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611</v>
      </c>
      <c r="V485" s="151">
        <v>0</v>
      </c>
      <c r="W485" s="109">
        <f t="shared" ref="W485" si="342">V485/$V$68</f>
        <v>0</v>
      </c>
      <c r="X485" s="151">
        <v>16</v>
      </c>
      <c r="Y485" s="151">
        <f t="shared" ref="Y485" si="343">X485/$X$68</f>
        <v>1.1150729335494327</v>
      </c>
      <c r="Z485" s="142">
        <f t="shared" ref="Z485" si="344">V485+X485</f>
        <v>16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19</v>
      </c>
      <c r="Y486" s="151">
        <f t="shared" ref="Y486:Y491" si="349">X486/$X$68</f>
        <v>1.3241491085899513</v>
      </c>
      <c r="Z486" s="142">
        <f t="shared" ref="Z486:Z491" si="350">V486+X486</f>
        <v>19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17</v>
      </c>
      <c r="Y487" s="151">
        <f t="shared" si="349"/>
        <v>1.1847649918962722</v>
      </c>
      <c r="Z487" s="142">
        <f t="shared" si="350"/>
        <v>17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30</v>
      </c>
      <c r="Y491" s="151">
        <f t="shared" si="349"/>
        <v>2.0907617504051861</v>
      </c>
      <c r="Z491" s="142">
        <f t="shared" si="350"/>
        <v>30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2024</v>
      </c>
      <c r="R493" s="109">
        <f t="shared" ref="R493:R497" si="357">Q493/Q$68</f>
        <v>2.5091391339445313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2409</v>
      </c>
      <c r="V493" s="151">
        <v>0</v>
      </c>
      <c r="W493" s="109">
        <f t="shared" ref="W493:W497" si="360">V493/$V$68</f>
        <v>0</v>
      </c>
      <c r="X493" s="151">
        <v>17</v>
      </c>
      <c r="Y493" s="151">
        <f t="shared" ref="Y493:Y497" si="361">X493/$X$68</f>
        <v>1.1847649918962722</v>
      </c>
      <c r="Z493" s="142">
        <f t="shared" ref="Z493:Z497" si="362">V493+X493</f>
        <v>17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42</v>
      </c>
      <c r="Y498" s="151">
        <f>X498/$X$68</f>
        <v>2.9270664505672608</v>
      </c>
      <c r="Z498" s="142">
        <f>V498+X498</f>
        <v>43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34</v>
      </c>
      <c r="Y499" s="151">
        <f>X499/$X$68</f>
        <v>2.3695299837925443</v>
      </c>
      <c r="Z499" s="142">
        <f>V499+X499</f>
        <v>34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17</v>
      </c>
      <c r="Y500" s="151">
        <f t="shared" ref="Y500:Y506" si="367">X500/$X$68</f>
        <v>1.1847649918962722</v>
      </c>
      <c r="Z500" s="142">
        <f t="shared" ref="Z500:Z506" si="368">V500+X500</f>
        <v>38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23</v>
      </c>
      <c r="Y504" s="151">
        <f t="shared" si="367"/>
        <v>1.6029173419773095</v>
      </c>
      <c r="Z504" s="142">
        <f t="shared" si="368"/>
        <v>23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15</v>
      </c>
      <c r="Y505" s="151">
        <f t="shared" si="367"/>
        <v>1.045380875202593</v>
      </c>
      <c r="Z505" s="142">
        <f t="shared" si="368"/>
        <v>15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4</v>
      </c>
      <c r="Y506" s="151">
        <f t="shared" si="367"/>
        <v>0.27876823338735818</v>
      </c>
      <c r="Z506" s="142">
        <f t="shared" si="368"/>
        <v>4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491</v>
      </c>
      <c r="R507" s="109">
        <f t="shared" ref="R507:R511" si="369">Q507/Q$68</f>
        <v>0.60868938476618817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554</v>
      </c>
      <c r="V507" s="151">
        <v>0</v>
      </c>
      <c r="W507" s="109">
        <f t="shared" ref="W507:W511" si="372">V507/$V$68</f>
        <v>0</v>
      </c>
      <c r="X507" s="151">
        <v>9</v>
      </c>
      <c r="Y507" s="151">
        <f t="shared" ref="Y507:Y511" si="373">X507/$X$68</f>
        <v>0.62722852512155591</v>
      </c>
      <c r="Z507" s="142">
        <f t="shared" ref="Z507:Z511" si="374">V507+X507</f>
        <v>9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13</v>
      </c>
      <c r="Y508" s="151">
        <f t="shared" si="373"/>
        <v>0.90599675850891404</v>
      </c>
      <c r="Z508" s="142">
        <f t="shared" si="374"/>
        <v>14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8</v>
      </c>
      <c r="Y512" s="151">
        <f t="shared" ref="Y512:Y513" si="379">X512/$X$68</f>
        <v>0.55753646677471635</v>
      </c>
      <c r="Z512" s="142">
        <f t="shared" ref="Z512:Z520" si="380">V512+X512</f>
        <v>8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14</v>
      </c>
      <c r="Y514" s="328"/>
      <c r="Z514" s="142">
        <f t="shared" si="380"/>
        <v>20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11</v>
      </c>
      <c r="Y515" s="328"/>
      <c r="Z515" s="142">
        <f t="shared" si="380"/>
        <v>12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34</v>
      </c>
      <c r="Y518" s="328"/>
      <c r="Z518" s="142">
        <f t="shared" si="380"/>
        <v>42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1162</v>
      </c>
      <c r="R519" s="109">
        <f t="shared" si="381"/>
        <v>1.4405235541717121</v>
      </c>
      <c r="S519" s="151">
        <v>198</v>
      </c>
      <c r="T519" s="109">
        <f t="shared" si="382"/>
        <v>1.6763142350856468</v>
      </c>
      <c r="U519" s="104">
        <f t="shared" si="383"/>
        <v>1360</v>
      </c>
      <c r="V519" s="151">
        <v>1</v>
      </c>
      <c r="W519" s="109">
        <f t="shared" si="384"/>
        <v>0.26874999999999999</v>
      </c>
      <c r="X519" s="151">
        <v>30</v>
      </c>
      <c r="Y519" s="328"/>
      <c r="Z519" s="142">
        <f t="shared" si="380"/>
        <v>31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12</v>
      </c>
      <c r="Y521" s="328"/>
      <c r="Z521" s="142">
        <f t="shared" ref="Z521:Z527" si="393">V521+X521</f>
        <v>12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7</v>
      </c>
      <c r="Y522" s="328"/>
      <c r="Z522" s="142">
        <f t="shared" si="393"/>
        <v>7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1628</v>
      </c>
      <c r="R525" s="109">
        <f t="shared" si="389"/>
        <v>2.0182206077379923</v>
      </c>
      <c r="S525" s="151">
        <v>335</v>
      </c>
      <c r="T525" s="109">
        <f t="shared" si="390"/>
        <v>2.8361882260287459</v>
      </c>
      <c r="U525" s="104">
        <f t="shared" si="391"/>
        <v>1963</v>
      </c>
      <c r="V525" s="151">
        <v>0</v>
      </c>
      <c r="W525" s="109">
        <f t="shared" si="392"/>
        <v>0</v>
      </c>
      <c r="X525" s="151">
        <v>21</v>
      </c>
      <c r="Y525" s="328"/>
      <c r="Z525" s="142">
        <f t="shared" si="393"/>
        <v>21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43</v>
      </c>
      <c r="Y526" s="328"/>
      <c r="Z526" s="142">
        <f t="shared" si="393"/>
        <v>45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65</v>
      </c>
      <c r="Y527" s="328"/>
      <c r="Z527" s="142">
        <f t="shared" si="393"/>
        <v>65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26</v>
      </c>
      <c r="Y529" s="328"/>
      <c r="Z529" s="142">
        <f t="shared" si="398"/>
        <v>26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21</v>
      </c>
      <c r="Y532" s="328"/>
      <c r="Z532" s="142">
        <f t="shared" si="398"/>
        <v>21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30</v>
      </c>
      <c r="Y534" s="328"/>
      <c r="Z534" s="142">
        <f t="shared" si="398"/>
        <v>33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14</v>
      </c>
      <c r="Y539" s="328"/>
      <c r="Z539" s="142">
        <f t="shared" si="403"/>
        <v>34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34</v>
      </c>
      <c r="Y540" s="328"/>
      <c r="Z540" s="142">
        <f t="shared" si="403"/>
        <v>34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20</v>
      </c>
      <c r="Y541" s="328"/>
      <c r="Z541" s="142">
        <f t="shared" si="403"/>
        <v>20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773</v>
      </c>
      <c r="R542" s="109">
        <f t="shared" ref="R542:R547" si="404">Q542/Q$68</f>
        <v>0.95828288070114753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908</v>
      </c>
      <c r="V542" s="151">
        <v>0</v>
      </c>
      <c r="W542" s="109">
        <f t="shared" ref="W542:W547" si="407">V542/$V$68</f>
        <v>0</v>
      </c>
      <c r="X542" s="151">
        <v>11</v>
      </c>
      <c r="Y542" s="328"/>
      <c r="Z542" s="142">
        <f t="shared" ref="Z542:Z547" si="408">V542+X542</f>
        <v>11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20</v>
      </c>
      <c r="Y543" s="328"/>
      <c r="Z543" s="142">
        <f t="shared" si="408"/>
        <v>20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903</v>
      </c>
      <c r="R546" s="109">
        <f t="shared" si="404"/>
        <v>1.1194430029406677</v>
      </c>
      <c r="S546" s="151">
        <v>140</v>
      </c>
      <c r="T546" s="109">
        <f t="shared" si="405"/>
        <v>1.1852726914746998</v>
      </c>
      <c r="U546" s="104">
        <f t="shared" si="406"/>
        <v>1043</v>
      </c>
      <c r="V546" s="151">
        <v>0</v>
      </c>
      <c r="W546" s="109">
        <f t="shared" si="407"/>
        <v>0</v>
      </c>
      <c r="X546" s="151">
        <v>19</v>
      </c>
      <c r="Y546" s="328"/>
      <c r="Z546" s="142">
        <f t="shared" si="408"/>
        <v>19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8"/>
      <c r="Z547" s="142">
        <f t="shared" si="408"/>
        <v>18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41</v>
      </c>
      <c r="Y548" s="328"/>
      <c r="Z548" s="142">
        <f t="shared" ref="Z548" si="413">V548+X548</f>
        <v>46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8"/>
      <c r="Z549" s="142">
        <f t="shared" ref="Z549:Z554" si="418">V549+X549</f>
        <v>17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12</v>
      </c>
      <c r="Y550" s="328"/>
      <c r="Z550" s="142">
        <f t="shared" si="418"/>
        <v>12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13</v>
      </c>
      <c r="Y553" s="328"/>
      <c r="Z553" s="142">
        <f t="shared" si="418"/>
        <v>13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8"/>
      <c r="Z554" s="142">
        <f t="shared" si="418"/>
        <v>27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11</v>
      </c>
      <c r="Y555" s="328"/>
      <c r="Z555" s="142">
        <f t="shared" ref="Z555" si="423">V555+X555</f>
        <v>11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21</v>
      </c>
      <c r="Y556" s="328"/>
      <c r="Z556" s="142">
        <f t="shared" ref="Z556:Z561" si="428">V556+X556</f>
        <v>21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26</v>
      </c>
      <c r="Y557" s="328"/>
      <c r="Z557" s="142">
        <f t="shared" si="428"/>
        <v>26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13</v>
      </c>
      <c r="Y561" s="328"/>
      <c r="Z561" s="142">
        <f t="shared" si="428"/>
        <v>14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4</v>
      </c>
      <c r="Y567" s="328"/>
      <c r="Z567" s="142">
        <f t="shared" si="438"/>
        <v>9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8</v>
      </c>
      <c r="Y569" s="328"/>
      <c r="Z569" s="142">
        <f t="shared" si="438"/>
        <v>13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4</v>
      </c>
      <c r="Y570" s="328"/>
      <c r="Z570" s="142">
        <f t="shared" ref="Z570:Z576" si="443">V570+X570</f>
        <v>4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9</v>
      </c>
      <c r="Y575" s="328"/>
      <c r="Z575" s="142">
        <f t="shared" si="443"/>
        <v>9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8</v>
      </c>
      <c r="Y577" s="328"/>
      <c r="Z577" s="142">
        <f t="shared" ref="Z577:Z583" si="448">V577+X577</f>
        <v>8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333</v>
      </c>
      <c r="R578" s="109">
        <f t="shared" si="444"/>
        <v>0.41281785158277118</v>
      </c>
      <c r="S578" s="151">
        <v>71</v>
      </c>
      <c r="T578" s="109">
        <f t="shared" si="445"/>
        <v>0.60110257924788346</v>
      </c>
      <c r="U578" s="104">
        <f t="shared" si="446"/>
        <v>404</v>
      </c>
      <c r="V578" s="151">
        <v>0</v>
      </c>
      <c r="W578" s="109">
        <f t="shared" si="447"/>
        <v>0</v>
      </c>
      <c r="X578" s="151">
        <v>5</v>
      </c>
      <c r="Y578" s="328"/>
      <c r="Z578" s="142">
        <f t="shared" si="448"/>
        <v>5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705</v>
      </c>
      <c r="R581" s="109">
        <f t="shared" si="444"/>
        <v>0.87398373983739841</v>
      </c>
      <c r="S581" s="151">
        <v>70</v>
      </c>
      <c r="T581" s="109">
        <f t="shared" si="445"/>
        <v>0.59263634573734991</v>
      </c>
      <c r="U581" s="104">
        <f t="shared" si="446"/>
        <v>775</v>
      </c>
      <c r="V581" s="151">
        <v>0</v>
      </c>
      <c r="W581" s="109">
        <f t="shared" si="447"/>
        <v>0</v>
      </c>
      <c r="X581" s="151">
        <v>22</v>
      </c>
      <c r="Y581" s="328"/>
      <c r="Z581" s="142">
        <f t="shared" si="448"/>
        <v>22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806</v>
      </c>
      <c r="R582" s="109">
        <f t="shared" si="444"/>
        <v>0.99919275788502571</v>
      </c>
      <c r="S582" s="151">
        <v>134</v>
      </c>
      <c r="T582" s="109">
        <f t="shared" si="445"/>
        <v>1.1344752904114983</v>
      </c>
      <c r="U582" s="104">
        <f t="shared" si="446"/>
        <v>940</v>
      </c>
      <c r="V582" s="151">
        <v>4</v>
      </c>
      <c r="W582" s="109">
        <f t="shared" si="447"/>
        <v>1.075</v>
      </c>
      <c r="X582" s="151">
        <v>14</v>
      </c>
      <c r="Y582" s="328"/>
      <c r="Z582" s="142">
        <f t="shared" si="448"/>
        <v>18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22</v>
      </c>
      <c r="Y583" s="328"/>
      <c r="Z583" s="142">
        <f t="shared" si="448"/>
        <v>24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3</v>
      </c>
      <c r="Y584" s="328"/>
      <c r="Z584" s="142">
        <f t="shared" ref="Z584:Z590" si="453">V584+X584</f>
        <v>3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7</v>
      </c>
      <c r="Y585" s="328"/>
      <c r="Z585" s="142">
        <f t="shared" si="453"/>
        <v>7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11</v>
      </c>
      <c r="Y588" s="328"/>
      <c r="Z588" s="142">
        <f t="shared" si="453"/>
        <v>16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19</v>
      </c>
      <c r="Y589" s="328"/>
      <c r="Z589" s="142">
        <f t="shared" si="453"/>
        <v>20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4</v>
      </c>
      <c r="Y590" s="328"/>
      <c r="Z590" s="142">
        <f t="shared" si="453"/>
        <v>4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4</v>
      </c>
      <c r="Y591" s="328"/>
      <c r="Z591" s="142">
        <f t="shared" ref="Z591:Z596" si="458">V591+X591</f>
        <v>9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17</v>
      </c>
      <c r="Y596" s="328"/>
      <c r="Z596" s="142">
        <f t="shared" si="458"/>
        <v>18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2</v>
      </c>
      <c r="Y598" s="328"/>
      <c r="Z598" s="142">
        <f t="shared" ref="Z598:Z604" si="468">V598+X598</f>
        <v>2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169</v>
      </c>
      <c r="R599" s="109">
        <f t="shared" si="464"/>
        <v>0.20950815891137636</v>
      </c>
      <c r="S599" s="151">
        <v>45</v>
      </c>
      <c r="T599" s="109">
        <f t="shared" si="465"/>
        <v>0.38098050797401062</v>
      </c>
      <c r="U599" s="104">
        <f t="shared" si="466"/>
        <v>214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8</v>
      </c>
      <c r="Y602" s="328"/>
      <c r="Z602" s="142">
        <f t="shared" si="468"/>
        <v>8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4</v>
      </c>
      <c r="Y603" s="328"/>
      <c r="Z603" s="142">
        <f t="shared" si="468"/>
        <v>4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272</v>
      </c>
      <c r="R604" s="109">
        <f t="shared" si="464"/>
        <v>0.33719656345499627</v>
      </c>
      <c r="S604" s="151">
        <v>85</v>
      </c>
      <c r="T604" s="109">
        <f t="shared" si="465"/>
        <v>0.71962984839535338</v>
      </c>
      <c r="U604" s="104">
        <f t="shared" si="466"/>
        <v>357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1</v>
      </c>
      <c r="Y605" s="328"/>
      <c r="Z605" s="142">
        <f t="shared" ref="Z605:Z611" si="473">V605+X605</f>
        <v>1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9</v>
      </c>
      <c r="Y606" s="328"/>
      <c r="Z606" s="142">
        <f t="shared" si="473"/>
        <v>9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18</v>
      </c>
      <c r="Y609" s="328"/>
      <c r="Z609" s="142">
        <f t="shared" si="473"/>
        <v>18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13</v>
      </c>
      <c r="Y610" s="328"/>
      <c r="Z610" s="142">
        <f t="shared" si="473"/>
        <v>13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8</v>
      </c>
      <c r="Y611" s="328"/>
      <c r="Z611" s="142">
        <f t="shared" si="473"/>
        <v>10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468</v>
      </c>
      <c r="R613" s="109">
        <f t="shared" si="474"/>
        <v>0.58017644006227298</v>
      </c>
      <c r="S613" s="151">
        <v>123</v>
      </c>
      <c r="T613" s="109">
        <f t="shared" si="475"/>
        <v>1.0413467217956291</v>
      </c>
      <c r="U613" s="104">
        <f t="shared" si="476"/>
        <v>591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881</v>
      </c>
      <c r="R616" s="109">
        <f t="shared" si="474"/>
        <v>1.092169751484749</v>
      </c>
      <c r="S616" s="151">
        <v>293</v>
      </c>
      <c r="T616" s="109">
        <f t="shared" si="475"/>
        <v>2.4806064185863357</v>
      </c>
      <c r="U616" s="104">
        <f t="shared" si="476"/>
        <v>1174</v>
      </c>
      <c r="V616" s="151">
        <v>0</v>
      </c>
      <c r="W616" s="109">
        <f t="shared" si="477"/>
        <v>0</v>
      </c>
      <c r="X616" s="151">
        <v>22</v>
      </c>
      <c r="Y616" s="328"/>
      <c r="Z616" s="142">
        <f t="shared" si="478"/>
        <v>22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12</v>
      </c>
      <c r="Y617" s="328"/>
      <c r="Z617" s="142">
        <f t="shared" si="478"/>
        <v>12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37</v>
      </c>
      <c r="Y618" s="328"/>
      <c r="Z618" s="142">
        <f t="shared" ref="Z618" si="483">V618+X618</f>
        <v>38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8"/>
      <c r="Z619" s="142">
        <f t="shared" ref="Z619:Z625" si="488">V619+X619</f>
        <v>10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16</v>
      </c>
      <c r="Y623" s="328"/>
      <c r="Z623" s="142">
        <f t="shared" si="488"/>
        <v>17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12</v>
      </c>
      <c r="Y624" s="328"/>
      <c r="Z624" s="142">
        <f t="shared" si="488"/>
        <v>12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34</v>
      </c>
      <c r="Y625" s="328"/>
      <c r="Z625" s="142">
        <f t="shared" si="488"/>
        <v>34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35</v>
      </c>
      <c r="Y627" s="328"/>
      <c r="Z627" s="142">
        <f t="shared" si="493"/>
        <v>36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4</v>
      </c>
      <c r="Y630" s="328"/>
      <c r="Z630" s="142">
        <f t="shared" si="493"/>
        <v>4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745</v>
      </c>
      <c r="R631" s="109">
        <f t="shared" ref="R631" si="494">Q631/Q$68</f>
        <v>0.9235714697572508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809</v>
      </c>
      <c r="V631" s="151">
        <v>0</v>
      </c>
      <c r="W631" s="109">
        <f t="shared" ref="W631" si="497">V631/$V$68</f>
        <v>0</v>
      </c>
      <c r="X631" s="151">
        <v>17</v>
      </c>
      <c r="Y631" s="328"/>
      <c r="Z631" s="142">
        <f t="shared" ref="Z631" si="498">V631+X631</f>
        <v>17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385</v>
      </c>
      <c r="R632" s="109">
        <f t="shared" ref="R632" si="499">Q632/Q$68</f>
        <v>0.47728190047857927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475</v>
      </c>
      <c r="V632" s="151">
        <v>0</v>
      </c>
      <c r="W632" s="109">
        <f t="shared" ref="W632" si="502">V632/$V$68</f>
        <v>0</v>
      </c>
      <c r="X632" s="151">
        <v>3</v>
      </c>
      <c r="Y632" s="328"/>
      <c r="Z632" s="142">
        <f t="shared" ref="Z632" si="503">V632+X632</f>
        <v>3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1</v>
      </c>
      <c r="Y633" s="328"/>
      <c r="Z633" s="142">
        <f t="shared" ref="Z633:Z639" si="508">V633+X633</f>
        <v>1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88</v>
      </c>
      <c r="Y634" s="328"/>
      <c r="Z634" s="142">
        <f t="shared" si="508"/>
        <v>89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28</v>
      </c>
      <c r="Y637" s="328"/>
      <c r="Z637" s="142">
        <f t="shared" si="508"/>
        <v>38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2</v>
      </c>
      <c r="Y638" s="328"/>
      <c r="Z638" s="142">
        <f t="shared" si="508"/>
        <v>2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14</v>
      </c>
      <c r="Y639" s="328"/>
      <c r="Z639" s="142">
        <f t="shared" si="508"/>
        <v>15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94</v>
      </c>
      <c r="Y640" s="328"/>
      <c r="Z640" s="142">
        <f t="shared" ref="Z640:Z646" si="513">V640+X640</f>
        <v>95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15</v>
      </c>
      <c r="Y641" s="328"/>
      <c r="Z641" s="142">
        <f t="shared" si="513"/>
        <v>17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6</v>
      </c>
      <c r="Y644" s="328"/>
      <c r="Z644" s="142">
        <f t="shared" si="513"/>
        <v>6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23</v>
      </c>
      <c r="Y645" s="328"/>
      <c r="Z645" s="142">
        <f t="shared" si="513"/>
        <v>24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8</v>
      </c>
      <c r="Y646" s="328"/>
      <c r="Z646" s="142">
        <f t="shared" si="513"/>
        <v>12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1124</v>
      </c>
      <c r="R647" s="109">
        <f t="shared" ref="R647:R653" si="514">Q647/Q$68</f>
        <v>1.3934152107478521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1402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10</v>
      </c>
      <c r="Y648" s="328"/>
      <c r="Z648" s="142">
        <f t="shared" si="518"/>
        <v>17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19</v>
      </c>
      <c r="Y651" s="328"/>
      <c r="Z651" s="142">
        <f t="shared" si="518"/>
        <v>19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86</v>
      </c>
      <c r="Y653" s="328"/>
      <c r="Z653" s="142">
        <f t="shared" si="518"/>
        <v>86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342</v>
      </c>
      <c r="R654" s="109">
        <f t="shared" ref="R654:R659" si="519">Q654/Q$68</f>
        <v>0.42397509081473794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391</v>
      </c>
      <c r="V654" s="151">
        <v>0</v>
      </c>
      <c r="W654" s="109">
        <f t="shared" ref="W654:W659" si="522">V654/$V$68</f>
        <v>0</v>
      </c>
      <c r="X654" s="151">
        <v>9</v>
      </c>
      <c r="Y654" s="328"/>
      <c r="Z654" s="142">
        <f t="shared" ref="Z654:Z659" si="523">V654+X654</f>
        <v>9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42</v>
      </c>
      <c r="Y655" s="328"/>
      <c r="Z655" s="142">
        <f t="shared" si="523"/>
        <v>42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357</v>
      </c>
      <c r="R658" s="109">
        <f t="shared" si="519"/>
        <v>0.44257048953468259</v>
      </c>
      <c r="S658" s="151">
        <v>53</v>
      </c>
      <c r="T658" s="109">
        <f t="shared" si="520"/>
        <v>0.44871037605827918</v>
      </c>
      <c r="U658" s="104">
        <f t="shared" si="521"/>
        <v>410</v>
      </c>
      <c r="V658" s="151">
        <v>1</v>
      </c>
      <c r="W658" s="109">
        <f t="shared" si="522"/>
        <v>0.26874999999999999</v>
      </c>
      <c r="X658" s="151">
        <v>23</v>
      </c>
      <c r="Y658" s="328"/>
      <c r="Z658" s="142">
        <f t="shared" si="523"/>
        <v>24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11</v>
      </c>
      <c r="Y659" s="328"/>
      <c r="Z659" s="142">
        <f t="shared" si="523"/>
        <v>11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8"/>
      <c r="Z660" s="142">
        <f t="shared" ref="Z660" si="528">V660+X660</f>
        <v>13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1</v>
      </c>
      <c r="R661" s="109">
        <f t="shared" ref="R661:R667" si="529">Q661/Q$68</f>
        <v>1.2396932479963097E-3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1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56</v>
      </c>
      <c r="Y662" s="328"/>
      <c r="Z662" s="142">
        <f t="shared" si="533"/>
        <v>72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5</v>
      </c>
      <c r="Y665" s="328"/>
      <c r="Z665" s="142">
        <f t="shared" si="533"/>
        <v>5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419</v>
      </c>
      <c r="R666" s="109">
        <f t="shared" si="529"/>
        <v>0.51943147091045383</v>
      </c>
      <c r="S666" s="151">
        <v>86</v>
      </c>
      <c r="T666" s="109">
        <f t="shared" si="530"/>
        <v>0.72809608190588693</v>
      </c>
      <c r="U666" s="104">
        <f t="shared" si="531"/>
        <v>505</v>
      </c>
      <c r="V666" s="151">
        <v>0</v>
      </c>
      <c r="W666" s="109">
        <f t="shared" si="532"/>
        <v>0</v>
      </c>
      <c r="X666" s="151">
        <v>28</v>
      </c>
      <c r="Y666" s="328"/>
      <c r="Z666" s="142">
        <f t="shared" si="533"/>
        <v>28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9</v>
      </c>
      <c r="Y667" s="328"/>
      <c r="Z667" s="142">
        <f t="shared" si="533"/>
        <v>10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503</v>
      </c>
      <c r="R668" s="109">
        <f t="shared" ref="R668:R674" si="534">Q668/Q$68</f>
        <v>0.62356570374214382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612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10</v>
      </c>
      <c r="Y673" s="328"/>
      <c r="Z673" s="142">
        <f t="shared" si="538"/>
        <v>10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841</v>
      </c>
      <c r="R674" s="109">
        <f t="shared" si="534"/>
        <v>1.0425820215648967</v>
      </c>
      <c r="S674" s="151">
        <v>221</v>
      </c>
      <c r="T674" s="109">
        <f t="shared" si="535"/>
        <v>1.8710376058279188</v>
      </c>
      <c r="U674" s="104">
        <f t="shared" si="536"/>
        <v>1062</v>
      </c>
      <c r="V674" s="151">
        <v>4</v>
      </c>
      <c r="W674" s="109">
        <f t="shared" si="537"/>
        <v>1.075</v>
      </c>
      <c r="X674" s="151">
        <v>23</v>
      </c>
      <c r="Y674" s="328"/>
      <c r="Z674" s="142">
        <f t="shared" si="538"/>
        <v>27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18</v>
      </c>
      <c r="Y675" s="328"/>
      <c r="Z675" s="142">
        <f t="shared" ref="Z675:Z681" si="543">V675+X675</f>
        <v>18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27</v>
      </c>
      <c r="Y680" s="328"/>
      <c r="Z680" s="142">
        <f t="shared" si="543"/>
        <v>29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11</v>
      </c>
      <c r="Y681" s="328"/>
      <c r="Z681" s="142">
        <f t="shared" si="543"/>
        <v>12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9</v>
      </c>
      <c r="Y682" s="328"/>
      <c r="Z682" s="142">
        <f t="shared" ref="Z682:Z687" si="548">V682+X682</f>
        <v>9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13</v>
      </c>
      <c r="Y683" s="328"/>
      <c r="Z683" s="142">
        <f t="shared" si="548"/>
        <v>17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15</v>
      </c>
      <c r="Y686" s="328"/>
      <c r="Z686" s="142">
        <f t="shared" si="548"/>
        <v>16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15</v>
      </c>
      <c r="Y687" s="328"/>
      <c r="Z687" s="142">
        <f t="shared" si="548"/>
        <v>16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16</v>
      </c>
      <c r="Y688" s="328"/>
      <c r="Z688" s="142">
        <f>V688+X688</f>
        <v>45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384</v>
      </c>
      <c r="R689" s="109">
        <f t="shared" ref="R689:R695" si="549">Q689/Q$68</f>
        <v>0.47604220723058299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448</v>
      </c>
      <c r="V689" s="151">
        <v>2</v>
      </c>
      <c r="W689" s="109">
        <f t="shared" ref="W689:W695" si="552">V689/$V$68</f>
        <v>0.53749999999999998</v>
      </c>
      <c r="X689" s="151">
        <v>18</v>
      </c>
      <c r="Y689" s="328"/>
      <c r="Z689" s="142">
        <f t="shared" ref="Z689:Z695" si="553">V689+X689</f>
        <v>20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15</v>
      </c>
      <c r="Y690" s="328"/>
      <c r="Z690" s="142">
        <f t="shared" si="553"/>
        <v>15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29</v>
      </c>
      <c r="Y693" s="328"/>
      <c r="Z693" s="142">
        <f t="shared" si="553"/>
        <v>29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516</v>
      </c>
      <c r="R694" s="109">
        <f t="shared" si="549"/>
        <v>0.63968171596609591</v>
      </c>
      <c r="S694" s="151">
        <v>159</v>
      </c>
      <c r="T694" s="109">
        <f t="shared" si="550"/>
        <v>1.3461311281748376</v>
      </c>
      <c r="U694" s="104">
        <f t="shared" si="551"/>
        <v>675</v>
      </c>
      <c r="V694" s="151">
        <v>0</v>
      </c>
      <c r="W694" s="109">
        <f t="shared" si="552"/>
        <v>0</v>
      </c>
      <c r="X694" s="151">
        <v>5</v>
      </c>
      <c r="Y694" s="328"/>
      <c r="Z694" s="142">
        <f t="shared" si="553"/>
        <v>5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14</v>
      </c>
      <c r="Y695" s="328"/>
      <c r="Z695" s="142">
        <f t="shared" si="553"/>
        <v>14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477</v>
      </c>
      <c r="R696" s="109">
        <f t="shared" ref="R696:R701" si="554">Q696/Q$68</f>
        <v>0.59133367929423974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586</v>
      </c>
      <c r="V696" s="151">
        <v>1</v>
      </c>
      <c r="W696" s="109">
        <f t="shared" ref="W696:W701" si="557">V696/$V$68</f>
        <v>0.26874999999999999</v>
      </c>
      <c r="X696" s="151">
        <v>18</v>
      </c>
      <c r="Y696" s="328"/>
      <c r="Z696" s="142">
        <f t="shared" ref="Z696:Z701" si="558">V696+X696</f>
        <v>19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10"/>
      <c r="D697" s="510"/>
      <c r="E697" s="510"/>
      <c r="F697" s="510"/>
      <c r="G697" s="510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17</v>
      </c>
      <c r="Y697" s="328"/>
      <c r="Z697" s="142">
        <f t="shared" si="558"/>
        <v>17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10"/>
      <c r="D698" s="510"/>
      <c r="E698" s="510"/>
      <c r="F698" s="510"/>
      <c r="G698" s="510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10"/>
      <c r="D699" s="510"/>
      <c r="E699" s="510"/>
      <c r="F699" s="510"/>
      <c r="G699" s="510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10"/>
      <c r="D700" s="510"/>
      <c r="E700" s="510"/>
      <c r="F700" s="510"/>
      <c r="G700" s="510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13</v>
      </c>
      <c r="Y700" s="328"/>
      <c r="Z700" s="142">
        <f t="shared" si="558"/>
        <v>13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10"/>
      <c r="D701" s="510"/>
      <c r="E701" s="510"/>
      <c r="F701" s="510"/>
      <c r="G701" s="510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11</v>
      </c>
      <c r="Y701" s="328"/>
      <c r="Z701" s="142">
        <f t="shared" si="558"/>
        <v>28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10"/>
      <c r="D702" s="510"/>
      <c r="E702" s="510"/>
      <c r="F702" s="510"/>
      <c r="G702" s="510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1"/>
      <c r="D703" s="511"/>
      <c r="E703" s="511"/>
      <c r="F703" s="511"/>
      <c r="G703" s="511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661</v>
      </c>
      <c r="R703" s="109">
        <f t="shared" ref="R703:R708" si="564">Q703/Q$68</f>
        <v>0.81943723692556081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820</v>
      </c>
      <c r="V703" s="151">
        <v>0</v>
      </c>
      <c r="W703" s="109">
        <f t="shared" ref="W703:W708" si="567">V703/$V$68</f>
        <v>0</v>
      </c>
      <c r="X703" s="151">
        <v>13</v>
      </c>
      <c r="Y703" s="328"/>
      <c r="Z703" s="142">
        <f t="shared" ref="Z703:Z708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1"/>
      <c r="D704" s="511"/>
      <c r="E704" s="511"/>
      <c r="F704" s="511"/>
      <c r="G704" s="511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647</v>
      </c>
      <c r="R704" s="109">
        <f t="shared" si="564"/>
        <v>0.8020815314536125</v>
      </c>
      <c r="S704" s="151">
        <v>175</v>
      </c>
      <c r="T704" s="109">
        <f t="shared" si="565"/>
        <v>1.4815908643433746</v>
      </c>
      <c r="U704" s="104">
        <f t="shared" si="566"/>
        <v>822</v>
      </c>
      <c r="V704" s="151">
        <v>0</v>
      </c>
      <c r="W704" s="109">
        <f t="shared" si="567"/>
        <v>0</v>
      </c>
      <c r="X704" s="151">
        <v>25</v>
      </c>
      <c r="Y704" s="328"/>
      <c r="Z704" s="142">
        <f t="shared" si="568"/>
        <v>25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1"/>
      <c r="D705" s="511"/>
      <c r="E705" s="511"/>
      <c r="F705" s="511"/>
      <c r="G705" s="511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1"/>
      <c r="D706" s="511"/>
      <c r="E706" s="511"/>
      <c r="F706" s="511"/>
      <c r="G706" s="511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1"/>
      <c r="D707" s="511"/>
      <c r="E707" s="511"/>
      <c r="F707" s="511"/>
      <c r="G707" s="511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933</v>
      </c>
      <c r="R707" s="109">
        <f t="shared" si="564"/>
        <v>1.156633800380557</v>
      </c>
      <c r="S707" s="151">
        <v>392</v>
      </c>
      <c r="T707" s="109">
        <f t="shared" si="565"/>
        <v>3.3187635361291594</v>
      </c>
      <c r="U707" s="104">
        <f t="shared" si="566"/>
        <v>1325</v>
      </c>
      <c r="V707" s="151">
        <v>0</v>
      </c>
      <c r="W707" s="109">
        <f t="shared" si="567"/>
        <v>0</v>
      </c>
      <c r="X707" s="151">
        <v>19</v>
      </c>
      <c r="Y707" s="328"/>
      <c r="Z707" s="142">
        <f t="shared" si="568"/>
        <v>19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10"/>
      <c r="D708" s="510"/>
      <c r="E708" s="510"/>
      <c r="F708" s="510"/>
      <c r="G708" s="510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1177</v>
      </c>
      <c r="R708" s="109">
        <f t="shared" si="564"/>
        <v>1.4591189528916566</v>
      </c>
      <c r="S708" s="151">
        <v>369</v>
      </c>
      <c r="T708" s="109">
        <f t="shared" si="565"/>
        <v>3.1240401653868872</v>
      </c>
      <c r="U708" s="104">
        <f t="shared" si="566"/>
        <v>1546</v>
      </c>
      <c r="V708" s="151">
        <v>0</v>
      </c>
      <c r="W708" s="109">
        <f t="shared" si="567"/>
        <v>0</v>
      </c>
      <c r="X708" s="151">
        <v>9</v>
      </c>
      <c r="Y708" s="328"/>
      <c r="Z708" s="142">
        <f t="shared" si="568"/>
        <v>9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1"/>
      <c r="D709" s="511"/>
      <c r="E709" s="511"/>
      <c r="F709" s="511"/>
      <c r="G709" s="511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3"/>
      <c r="D710" s="513"/>
      <c r="E710" s="513"/>
      <c r="F710" s="513"/>
      <c r="G710" s="513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368</v>
      </c>
      <c r="R710" s="109">
        <f t="shared" si="569"/>
        <v>0.45620711526264202</v>
      </c>
      <c r="S710" s="151">
        <v>113</v>
      </c>
      <c r="T710" s="109">
        <f t="shared" si="570"/>
        <v>0.95668438669029332</v>
      </c>
      <c r="U710" s="104">
        <f t="shared" si="571"/>
        <v>481</v>
      </c>
      <c r="V710" s="151">
        <v>0</v>
      </c>
      <c r="W710" s="109">
        <f t="shared" si="572"/>
        <v>0</v>
      </c>
      <c r="X710" s="151">
        <v>13</v>
      </c>
      <c r="Y710" s="328"/>
      <c r="Z710" s="142">
        <f t="shared" si="573"/>
        <v>13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3"/>
      <c r="D711" s="513"/>
      <c r="E711" s="513"/>
      <c r="F711" s="513"/>
      <c r="G711" s="513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224</v>
      </c>
      <c r="R711" s="109">
        <f t="shared" si="569"/>
        <v>0.27769128755117339</v>
      </c>
      <c r="S711" s="151">
        <v>59</v>
      </c>
      <c r="T711" s="109">
        <f t="shared" si="570"/>
        <v>0.49950777712148059</v>
      </c>
      <c r="U711" s="104">
        <f t="shared" si="571"/>
        <v>283</v>
      </c>
      <c r="V711" s="151">
        <v>1</v>
      </c>
      <c r="W711" s="109">
        <f t="shared" si="572"/>
        <v>0.26874999999999999</v>
      </c>
      <c r="X711" s="151">
        <v>18</v>
      </c>
      <c r="Y711" s="328"/>
      <c r="Z711" s="142">
        <f t="shared" si="573"/>
        <v>19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3"/>
      <c r="D712" s="513"/>
      <c r="E712" s="513"/>
      <c r="F712" s="513"/>
      <c r="G712" s="513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3"/>
      <c r="D713" s="513"/>
      <c r="E713" s="513"/>
      <c r="F713" s="513"/>
      <c r="G713" s="513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3"/>
      <c r="D714" s="513"/>
      <c r="E714" s="513"/>
      <c r="F714" s="513"/>
      <c r="G714" s="513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374</v>
      </c>
      <c r="R714" s="109">
        <f t="shared" si="569"/>
        <v>0.46364527475061984</v>
      </c>
      <c r="S714" s="151">
        <v>128</v>
      </c>
      <c r="T714" s="109">
        <f t="shared" si="570"/>
        <v>1.0836778893482968</v>
      </c>
      <c r="U714" s="104">
        <f t="shared" si="571"/>
        <v>502</v>
      </c>
      <c r="V714" s="151">
        <v>3</v>
      </c>
      <c r="W714" s="109">
        <f t="shared" si="572"/>
        <v>0.80625000000000002</v>
      </c>
      <c r="X714" s="151">
        <v>8</v>
      </c>
      <c r="Y714" s="328"/>
      <c r="Z714" s="142">
        <f t="shared" si="573"/>
        <v>11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10"/>
      <c r="D715" s="510"/>
      <c r="E715" s="510"/>
      <c r="F715" s="510"/>
      <c r="G715" s="510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429</v>
      </c>
      <c r="R715" s="109">
        <f t="shared" ref="R715:R722" si="574">Q715/Q$68</f>
        <v>0.53182840339041693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528</v>
      </c>
      <c r="V715" s="151">
        <v>1</v>
      </c>
      <c r="W715" s="109">
        <f t="shared" ref="W715:W722" si="577">V715/$V$68</f>
        <v>0.26874999999999999</v>
      </c>
      <c r="X715" s="151">
        <v>18</v>
      </c>
      <c r="Y715" s="328"/>
      <c r="Z715" s="142">
        <f t="shared" si="573"/>
        <v>19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3"/>
      <c r="D716" s="513"/>
      <c r="E716" s="513"/>
      <c r="F716" s="513"/>
      <c r="G716" s="513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2"/>
      <c r="D717" s="512"/>
      <c r="E717" s="512"/>
      <c r="F717" s="512"/>
      <c r="G717" s="512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497</v>
      </c>
      <c r="R717" s="109">
        <f t="shared" si="574"/>
        <v>0.61612754425416594</v>
      </c>
      <c r="S717" s="151">
        <v>104</v>
      </c>
      <c r="T717" s="109">
        <f t="shared" si="575"/>
        <v>0.88048828509549126</v>
      </c>
      <c r="U717" s="104">
        <f t="shared" si="576"/>
        <v>601</v>
      </c>
      <c r="V717" s="151">
        <v>0</v>
      </c>
      <c r="W717" s="109">
        <f t="shared" si="577"/>
        <v>0</v>
      </c>
      <c r="X717" s="151">
        <v>58</v>
      </c>
      <c r="Y717" s="328"/>
      <c r="Z717" s="124">
        <f t="shared" si="573"/>
        <v>58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4"/>
      <c r="D718" s="514"/>
      <c r="E718" s="514"/>
      <c r="F718" s="514"/>
      <c r="G718" s="514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421</v>
      </c>
      <c r="R718" s="109">
        <f t="shared" si="574"/>
        <v>0.52191085740644638</v>
      </c>
      <c r="S718" s="151">
        <v>62</v>
      </c>
      <c r="T718" s="109">
        <f t="shared" si="575"/>
        <v>0.52490647765308129</v>
      </c>
      <c r="U718" s="104">
        <f t="shared" si="576"/>
        <v>483</v>
      </c>
      <c r="V718" s="151">
        <v>0</v>
      </c>
      <c r="W718" s="109">
        <f t="shared" si="577"/>
        <v>0</v>
      </c>
      <c r="X718" s="151">
        <v>23</v>
      </c>
      <c r="Y718" s="328"/>
      <c r="Z718" s="124">
        <f t="shared" si="573"/>
        <v>23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4"/>
      <c r="D719" s="514"/>
      <c r="E719" s="514"/>
      <c r="F719" s="514"/>
      <c r="G719" s="514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4"/>
      <c r="D720" s="514"/>
      <c r="E720" s="514"/>
      <c r="F720" s="514"/>
      <c r="G720" s="514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4"/>
      <c r="D721" s="514"/>
      <c r="E721" s="514"/>
      <c r="F721" s="514"/>
      <c r="G721" s="514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579</v>
      </c>
      <c r="R721" s="109">
        <f t="shared" si="574"/>
        <v>0.71778239058986337</v>
      </c>
      <c r="S721" s="151">
        <v>81</v>
      </c>
      <c r="T721" s="109">
        <f t="shared" si="575"/>
        <v>0.68576491435321918</v>
      </c>
      <c r="U721" s="104">
        <f t="shared" si="576"/>
        <v>660</v>
      </c>
      <c r="V721" s="151">
        <v>0</v>
      </c>
      <c r="W721" s="109">
        <f t="shared" si="577"/>
        <v>0</v>
      </c>
      <c r="X721" s="151">
        <v>21</v>
      </c>
      <c r="Y721" s="328"/>
      <c r="Z721" s="124">
        <f t="shared" si="573"/>
        <v>21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4"/>
      <c r="D722" s="514"/>
      <c r="E722" s="514"/>
      <c r="F722" s="514"/>
      <c r="G722" s="514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606</v>
      </c>
      <c r="R722" s="109">
        <f t="shared" si="574"/>
        <v>0.75125410828576378</v>
      </c>
      <c r="S722" s="151">
        <v>96</v>
      </c>
      <c r="T722" s="109">
        <f t="shared" si="575"/>
        <v>0.81275841701122264</v>
      </c>
      <c r="U722" s="104">
        <f t="shared" si="576"/>
        <v>702</v>
      </c>
      <c r="V722" s="151">
        <v>0</v>
      </c>
      <c r="W722" s="109">
        <f t="shared" si="577"/>
        <v>0</v>
      </c>
      <c r="X722" s="151">
        <v>16</v>
      </c>
      <c r="Y722" s="328"/>
      <c r="Z722" s="124">
        <f t="shared" si="573"/>
        <v>16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4"/>
      <c r="D723" s="514"/>
      <c r="E723" s="514"/>
      <c r="F723" s="514"/>
      <c r="G723" s="514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673</v>
      </c>
      <c r="R723" s="109">
        <f t="shared" ref="R723:R730" si="578">Q723/Q$68</f>
        <v>0.83431355590151646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774</v>
      </c>
      <c r="V723" s="151">
        <v>104</v>
      </c>
      <c r="W723" s="109">
        <f t="shared" ref="W723:W730" si="581">V723/$V$68</f>
        <v>27.95</v>
      </c>
      <c r="X723" s="151">
        <v>12</v>
      </c>
      <c r="Y723" s="328"/>
      <c r="Z723" s="124">
        <f t="shared" ref="Z723:Z730" si="582">V723+X723</f>
        <v>116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5"/>
      <c r="D724" s="515"/>
      <c r="E724" s="515"/>
      <c r="F724" s="515"/>
      <c r="G724" s="515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652</v>
      </c>
      <c r="R724" s="109">
        <f t="shared" si="578"/>
        <v>0.80827999769359404</v>
      </c>
      <c r="S724" s="151">
        <v>160</v>
      </c>
      <c r="T724" s="109">
        <f t="shared" si="579"/>
        <v>1.354597361685371</v>
      </c>
      <c r="U724" s="104">
        <f t="shared" si="580"/>
        <v>812</v>
      </c>
      <c r="V724" s="151">
        <v>1</v>
      </c>
      <c r="W724" s="109">
        <f t="shared" si="581"/>
        <v>0.26874999999999999</v>
      </c>
      <c r="X724" s="151">
        <v>4</v>
      </c>
      <c r="Y724" s="328"/>
      <c r="Z724" s="124">
        <f t="shared" si="582"/>
        <v>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5"/>
      <c r="D725" s="515"/>
      <c r="E725" s="515"/>
      <c r="F725" s="515"/>
      <c r="G725" s="515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620</v>
      </c>
      <c r="R725" s="109">
        <f t="shared" si="578"/>
        <v>0.76860981375771209</v>
      </c>
      <c r="S725" s="151">
        <v>244</v>
      </c>
      <c r="T725" s="109">
        <f t="shared" si="579"/>
        <v>2.065760976570191</v>
      </c>
      <c r="U725" s="104">
        <f t="shared" si="580"/>
        <v>864</v>
      </c>
      <c r="V725" s="151">
        <v>0</v>
      </c>
      <c r="W725" s="109">
        <f t="shared" si="581"/>
        <v>0</v>
      </c>
      <c r="X725" s="151">
        <v>10</v>
      </c>
      <c r="Y725" s="328"/>
      <c r="Z725" s="124">
        <f t="shared" si="582"/>
        <v>10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5"/>
      <c r="D726" s="515"/>
      <c r="E726" s="515"/>
      <c r="F726" s="515"/>
      <c r="G726" s="515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5"/>
      <c r="D727" s="515"/>
      <c r="E727" s="515"/>
      <c r="F727" s="515"/>
      <c r="G727" s="515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5"/>
      <c r="D728" s="515"/>
      <c r="E728" s="515"/>
      <c r="F728" s="515"/>
      <c r="G728" s="515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761</v>
      </c>
      <c r="R728" s="109">
        <f t="shared" si="578"/>
        <v>0.94340656172519177</v>
      </c>
      <c r="S728" s="151">
        <v>204</v>
      </c>
      <c r="T728" s="109">
        <f t="shared" si="579"/>
        <v>1.7271116361488481</v>
      </c>
      <c r="U728" s="104">
        <f t="shared" si="580"/>
        <v>965</v>
      </c>
      <c r="V728" s="151">
        <v>0</v>
      </c>
      <c r="W728" s="109">
        <f t="shared" si="581"/>
        <v>0</v>
      </c>
      <c r="X728" s="151">
        <v>13</v>
      </c>
      <c r="Y728" s="328"/>
      <c r="Z728" s="124">
        <f t="shared" si="582"/>
        <v>13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4"/>
      <c r="D729" s="514"/>
      <c r="E729" s="514"/>
      <c r="F729" s="514"/>
      <c r="G729" s="514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773</v>
      </c>
      <c r="R729" s="109">
        <f t="shared" si="578"/>
        <v>0.95828288070114753</v>
      </c>
      <c r="S729" s="151">
        <v>127</v>
      </c>
      <c r="T729" s="109">
        <f t="shared" si="579"/>
        <v>1.0752116558377633</v>
      </c>
      <c r="U729" s="104">
        <f t="shared" si="580"/>
        <v>900</v>
      </c>
      <c r="V729" s="151">
        <v>0</v>
      </c>
      <c r="W729" s="109">
        <f t="shared" si="581"/>
        <v>0</v>
      </c>
      <c r="X729" s="151">
        <v>13</v>
      </c>
      <c r="Y729" s="328"/>
      <c r="Z729" s="124">
        <f t="shared" si="582"/>
        <v>13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5"/>
      <c r="D730" s="515"/>
      <c r="E730" s="515"/>
      <c r="F730" s="515"/>
      <c r="G730" s="515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565</v>
      </c>
      <c r="R730" s="109">
        <f t="shared" si="578"/>
        <v>0.70042668511791506</v>
      </c>
      <c r="S730" s="151">
        <v>194</v>
      </c>
      <c r="T730" s="109">
        <f t="shared" si="579"/>
        <v>1.6424493010435124</v>
      </c>
      <c r="U730" s="104">
        <f t="shared" si="580"/>
        <v>759</v>
      </c>
      <c r="V730" s="151">
        <v>1</v>
      </c>
      <c r="W730" s="109">
        <f t="shared" si="581"/>
        <v>0.26874999999999999</v>
      </c>
      <c r="X730" s="151">
        <v>30</v>
      </c>
      <c r="Y730" s="328"/>
      <c r="Z730" s="124">
        <f t="shared" si="582"/>
        <v>31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6"/>
      <c r="D731" s="516"/>
      <c r="E731" s="516"/>
      <c r="F731" s="516"/>
      <c r="G731" s="516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839</v>
      </c>
      <c r="R731" s="109">
        <f t="shared" ref="R731:R735" si="583">Q731/Q$68</f>
        <v>1.040102635068904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1042</v>
      </c>
      <c r="V731" s="151">
        <v>1</v>
      </c>
      <c r="W731" s="109">
        <f t="shared" ref="W731:W735" si="586">V731/$V$68</f>
        <v>0.26874999999999999</v>
      </c>
      <c r="X731" s="151">
        <v>18</v>
      </c>
      <c r="Y731" s="328"/>
      <c r="Z731" s="124">
        <f t="shared" ref="Z731:Z735" si="587">V731+X731</f>
        <v>19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6"/>
      <c r="D732" s="516"/>
      <c r="E732" s="516"/>
      <c r="F732" s="516"/>
      <c r="G732" s="516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184</v>
      </c>
      <c r="R732" s="109">
        <f t="shared" si="583"/>
        <v>0.22810355763132101</v>
      </c>
      <c r="S732" s="151">
        <v>54</v>
      </c>
      <c r="T732" s="109">
        <f t="shared" si="584"/>
        <v>0.45717660956881273</v>
      </c>
      <c r="U732" s="104">
        <f t="shared" si="585"/>
        <v>238</v>
      </c>
      <c r="V732" s="151">
        <v>0</v>
      </c>
      <c r="W732" s="109">
        <f t="shared" si="586"/>
        <v>0</v>
      </c>
      <c r="X732" s="151">
        <v>1</v>
      </c>
      <c r="Y732" s="328"/>
      <c r="Z732" s="124">
        <f t="shared" si="587"/>
        <v>1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6"/>
      <c r="D733" s="516"/>
      <c r="E733" s="516"/>
      <c r="F733" s="516"/>
      <c r="G733" s="516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6"/>
      <c r="D734" s="516"/>
      <c r="E734" s="516"/>
      <c r="F734" s="516"/>
      <c r="G734" s="516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6"/>
      <c r="D735" s="516"/>
      <c r="E735" s="516"/>
      <c r="F735" s="516"/>
      <c r="G735" s="516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724</v>
      </c>
      <c r="R735" s="109">
        <f t="shared" si="583"/>
        <v>0.89753791154932827</v>
      </c>
      <c r="S735" s="151">
        <v>189</v>
      </c>
      <c r="T735" s="109">
        <f t="shared" si="584"/>
        <v>1.6001181334908445</v>
      </c>
      <c r="U735" s="104">
        <f t="shared" si="585"/>
        <v>913</v>
      </c>
      <c r="V735" s="151">
        <v>0</v>
      </c>
      <c r="W735" s="109">
        <f t="shared" si="586"/>
        <v>0</v>
      </c>
      <c r="X735" s="151">
        <v>18</v>
      </c>
      <c r="Y735" s="328"/>
      <c r="Z735" s="124">
        <f t="shared" si="587"/>
        <v>18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6"/>
      <c r="D736" s="516"/>
      <c r="E736" s="516"/>
      <c r="F736" s="516"/>
      <c r="G736" s="516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815</v>
      </c>
      <c r="R736" s="109">
        <f t="shared" ref="R736" si="588">Q736/Q$68</f>
        <v>1.0103499971169925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1146</v>
      </c>
      <c r="V736" s="151">
        <v>1</v>
      </c>
      <c r="W736" s="109">
        <f t="shared" ref="W736" si="591">V736/$V$68</f>
        <v>0.26874999999999999</v>
      </c>
      <c r="X736" s="151">
        <v>15</v>
      </c>
      <c r="Y736" s="328"/>
      <c r="Z736" s="124">
        <f t="shared" ref="Z736" si="592">V736+X736</f>
        <v>16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6"/>
      <c r="D737" s="516"/>
      <c r="E737" s="516"/>
      <c r="F737" s="516"/>
      <c r="G737" s="516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1028</v>
      </c>
      <c r="R737" s="109">
        <f t="shared" ref="R737:R744" si="593">Q737/Q$68</f>
        <v>1.2744046589402065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1358</v>
      </c>
      <c r="V737" s="151">
        <v>1</v>
      </c>
      <c r="W737" s="109">
        <f t="shared" ref="W737:W744" si="596">V737/$V$68</f>
        <v>0.26874999999999999</v>
      </c>
      <c r="X737" s="151">
        <v>13</v>
      </c>
      <c r="Y737" s="328"/>
      <c r="Z737" s="124">
        <f t="shared" ref="Z737:Z744" si="597">V737+X737</f>
        <v>14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8" customFormat="1" ht="15" customHeight="1" x14ac:dyDescent="0.3">
      <c r="B738" s="239">
        <v>44560</v>
      </c>
      <c r="C738" s="517"/>
      <c r="D738" s="517"/>
      <c r="E738" s="517"/>
      <c r="F738" s="517"/>
      <c r="G738" s="517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1204</v>
      </c>
      <c r="R738" s="109">
        <f t="shared" si="593"/>
        <v>1.4925906705875569</v>
      </c>
      <c r="S738" s="151">
        <v>328</v>
      </c>
      <c r="T738" s="109">
        <f t="shared" si="594"/>
        <v>2.7769245914550109</v>
      </c>
      <c r="U738" s="104">
        <f t="shared" si="595"/>
        <v>1532</v>
      </c>
      <c r="V738" s="151">
        <v>0</v>
      </c>
      <c r="W738" s="109">
        <f t="shared" si="596"/>
        <v>0</v>
      </c>
      <c r="X738" s="151">
        <v>1</v>
      </c>
      <c r="Y738" s="328"/>
      <c r="Z738" s="124">
        <f t="shared" si="597"/>
        <v>1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8" customFormat="1" ht="15" customHeight="1" x14ac:dyDescent="0.3">
      <c r="B739" s="239">
        <v>44561</v>
      </c>
      <c r="C739" s="517"/>
      <c r="D739" s="517"/>
      <c r="E739" s="517"/>
      <c r="F739" s="517"/>
      <c r="G739" s="517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272</v>
      </c>
      <c r="R739" s="109">
        <f t="shared" si="593"/>
        <v>0.33719656345499627</v>
      </c>
      <c r="S739" s="151">
        <v>74</v>
      </c>
      <c r="T739" s="109">
        <f t="shared" si="594"/>
        <v>0.62650127977948411</v>
      </c>
      <c r="U739" s="104">
        <f t="shared" si="595"/>
        <v>346</v>
      </c>
      <c r="V739" s="151">
        <v>0</v>
      </c>
      <c r="W739" s="109">
        <f t="shared" si="596"/>
        <v>0</v>
      </c>
      <c r="X739" s="151">
        <v>7</v>
      </c>
      <c r="Y739" s="328"/>
      <c r="Z739" s="124">
        <f t="shared" si="597"/>
        <v>7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8" customFormat="1" ht="15" customHeight="1" x14ac:dyDescent="0.3">
      <c r="B740" s="239">
        <v>44562</v>
      </c>
      <c r="C740" s="517"/>
      <c r="D740" s="517"/>
      <c r="E740" s="517"/>
      <c r="F740" s="517"/>
      <c r="G740" s="517"/>
      <c r="H740" s="155">
        <v>329</v>
      </c>
      <c r="I740" s="83"/>
      <c r="J740" s="151">
        <v>829</v>
      </c>
      <c r="K740" s="152">
        <v>0.90899122807017541</v>
      </c>
      <c r="L740" s="151">
        <v>2</v>
      </c>
      <c r="M740" s="152">
        <v>0.04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8" customFormat="1" ht="15" customHeight="1" x14ac:dyDescent="0.3">
      <c r="B741" s="239">
        <v>44563</v>
      </c>
      <c r="C741" s="517"/>
      <c r="D741" s="517"/>
      <c r="E741" s="517"/>
      <c r="F741" s="517"/>
      <c r="G741" s="517"/>
      <c r="H741" s="155">
        <v>374</v>
      </c>
      <c r="I741" s="83"/>
      <c r="J741" s="151">
        <v>904</v>
      </c>
      <c r="K741" s="152">
        <v>0.99122807017543857</v>
      </c>
      <c r="L741" s="151">
        <v>27</v>
      </c>
      <c r="M741" s="152">
        <v>0.54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8" customFormat="1" ht="15" customHeight="1" x14ac:dyDescent="0.3">
      <c r="B742" s="239">
        <v>44564</v>
      </c>
      <c r="C742" s="517"/>
      <c r="D742" s="517"/>
      <c r="E742" s="517"/>
      <c r="F742" s="517"/>
      <c r="G742" s="517"/>
      <c r="H742" s="155">
        <v>361</v>
      </c>
      <c r="I742" s="83"/>
      <c r="J742" s="151">
        <v>1496</v>
      </c>
      <c r="K742" s="152">
        <v>1.6403508771929824</v>
      </c>
      <c r="L742" s="151">
        <v>79</v>
      </c>
      <c r="M742" s="152">
        <v>1.58</v>
      </c>
      <c r="N742" s="153">
        <v>1575</v>
      </c>
      <c r="O742" s="83"/>
      <c r="P742" s="83"/>
      <c r="Q742" s="151">
        <v>403</v>
      </c>
      <c r="R742" s="109">
        <f t="shared" si="593"/>
        <v>0.49959637894251285</v>
      </c>
      <c r="S742" s="151">
        <v>108</v>
      </c>
      <c r="T742" s="109">
        <f t="shared" si="594"/>
        <v>0.91435321913762546</v>
      </c>
      <c r="U742" s="104">
        <f t="shared" si="595"/>
        <v>511</v>
      </c>
      <c r="V742" s="151">
        <v>0</v>
      </c>
      <c r="W742" s="109">
        <f t="shared" si="596"/>
        <v>0</v>
      </c>
      <c r="X742" s="151">
        <v>50</v>
      </c>
      <c r="Y742" s="328"/>
      <c r="Z742" s="124">
        <f t="shared" si="597"/>
        <v>50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8" customFormat="1" ht="15" customHeight="1" x14ac:dyDescent="0.3">
      <c r="B743" s="239">
        <v>44565</v>
      </c>
      <c r="C743" s="517"/>
      <c r="D743" s="517"/>
      <c r="E743" s="517"/>
      <c r="F743" s="517"/>
      <c r="G743" s="517"/>
      <c r="H743" s="155">
        <v>299</v>
      </c>
      <c r="I743" s="83"/>
      <c r="J743" s="151">
        <v>1493</v>
      </c>
      <c r="K743" s="152">
        <v>1.6370614035087718</v>
      </c>
      <c r="L743" s="151">
        <v>105</v>
      </c>
      <c r="M743" s="152">
        <v>2.1</v>
      </c>
      <c r="N743" s="153">
        <v>1598</v>
      </c>
      <c r="O743" s="83"/>
      <c r="P743" s="83"/>
      <c r="Q743" s="151">
        <v>575</v>
      </c>
      <c r="R743" s="109">
        <f t="shared" si="593"/>
        <v>0.71282361759787816</v>
      </c>
      <c r="S743" s="151">
        <v>86</v>
      </c>
      <c r="T743" s="109">
        <f t="shared" si="594"/>
        <v>0.72809608190588693</v>
      </c>
      <c r="U743" s="104">
        <f t="shared" si="595"/>
        <v>661</v>
      </c>
      <c r="V743" s="151">
        <v>18</v>
      </c>
      <c r="W743" s="109">
        <f t="shared" si="596"/>
        <v>4.8375000000000004</v>
      </c>
      <c r="X743" s="151">
        <v>66</v>
      </c>
      <c r="Y743" s="328"/>
      <c r="Z743" s="124">
        <f t="shared" si="597"/>
        <v>84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8" customFormat="1" ht="15" customHeight="1" x14ac:dyDescent="0.3">
      <c r="B744" s="239">
        <v>44566</v>
      </c>
      <c r="C744" s="517"/>
      <c r="D744" s="517"/>
      <c r="E744" s="517"/>
      <c r="F744" s="517"/>
      <c r="G744" s="517"/>
      <c r="H744" s="155">
        <v>303</v>
      </c>
      <c r="I744" s="83"/>
      <c r="J744" s="151">
        <v>1501</v>
      </c>
      <c r="K744" s="152">
        <v>1.6458333333333333</v>
      </c>
      <c r="L744" s="151">
        <v>111</v>
      </c>
      <c r="M744" s="152">
        <v>2.2200000000000002</v>
      </c>
      <c r="N744" s="153">
        <v>1612</v>
      </c>
      <c r="O744" s="83"/>
      <c r="P744" s="83"/>
      <c r="Q744" s="151">
        <v>398</v>
      </c>
      <c r="R744" s="109">
        <f t="shared" si="593"/>
        <v>0.4933979127025313</v>
      </c>
      <c r="S744" s="151">
        <v>66</v>
      </c>
      <c r="T744" s="109">
        <f t="shared" si="594"/>
        <v>0.5587714116952156</v>
      </c>
      <c r="U744" s="104">
        <f t="shared" si="595"/>
        <v>464</v>
      </c>
      <c r="V744" s="151">
        <v>6</v>
      </c>
      <c r="W744" s="109">
        <f t="shared" si="596"/>
        <v>1.6125</v>
      </c>
      <c r="X744" s="151">
        <v>24</v>
      </c>
      <c r="Y744" s="328"/>
      <c r="Z744" s="124">
        <f t="shared" si="597"/>
        <v>30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8" customFormat="1" ht="15" customHeight="1" x14ac:dyDescent="0.3">
      <c r="B745" s="239">
        <v>44567</v>
      </c>
      <c r="C745" s="524"/>
      <c r="D745" s="524"/>
      <c r="E745" s="524"/>
      <c r="F745" s="524"/>
      <c r="G745" s="524"/>
      <c r="H745" s="155">
        <v>301</v>
      </c>
      <c r="I745" s="83"/>
      <c r="J745" s="151">
        <v>1496</v>
      </c>
      <c r="K745" s="152">
        <v>1.6403508771929824</v>
      </c>
      <c r="L745" s="151">
        <v>85</v>
      </c>
      <c r="M745" s="152">
        <v>1.7</v>
      </c>
      <c r="N745" s="153">
        <v>1581</v>
      </c>
      <c r="O745" s="83"/>
      <c r="P745" s="83"/>
      <c r="Q745" s="151">
        <v>371</v>
      </c>
      <c r="R745" s="109">
        <f t="shared" ref="R745:R751" si="598">Q745/Q$68</f>
        <v>0.45992619500663096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415</v>
      </c>
      <c r="V745" s="151">
        <v>1</v>
      </c>
      <c r="W745" s="109">
        <f t="shared" ref="W745:W751" si="601">V745/$V$68</f>
        <v>0.26874999999999999</v>
      </c>
      <c r="X745" s="151">
        <v>33</v>
      </c>
      <c r="Y745" s="328"/>
      <c r="Z745" s="124">
        <f t="shared" ref="Z745:Z751" si="602">V745+X745</f>
        <v>34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8" customFormat="1" ht="15" customHeight="1" x14ac:dyDescent="0.3">
      <c r="B746" s="239">
        <v>44568</v>
      </c>
      <c r="C746" s="524"/>
      <c r="D746" s="524"/>
      <c r="E746" s="524"/>
      <c r="F746" s="524"/>
      <c r="G746" s="524"/>
      <c r="H746" s="155">
        <v>348</v>
      </c>
      <c r="I746" s="83"/>
      <c r="J746" s="151">
        <v>1503</v>
      </c>
      <c r="K746" s="152">
        <v>1.6480263157894737</v>
      </c>
      <c r="L746" s="151">
        <v>22</v>
      </c>
      <c r="M746" s="152">
        <v>0.44</v>
      </c>
      <c r="N746" s="153">
        <v>1525</v>
      </c>
      <c r="O746" s="83"/>
      <c r="P746" s="83"/>
      <c r="Q746" s="151">
        <v>289</v>
      </c>
      <c r="R746" s="109">
        <f t="shared" si="598"/>
        <v>0.35827134867093352</v>
      </c>
      <c r="S746" s="151">
        <v>26</v>
      </c>
      <c r="T746" s="109">
        <f t="shared" si="599"/>
        <v>0.22012207127387282</v>
      </c>
      <c r="U746" s="104">
        <f t="shared" si="600"/>
        <v>315</v>
      </c>
      <c r="V746" s="151">
        <v>7</v>
      </c>
      <c r="W746" s="109">
        <f t="shared" si="601"/>
        <v>1.8812500000000001</v>
      </c>
      <c r="X746" s="151">
        <v>24</v>
      </c>
      <c r="Y746" s="328"/>
      <c r="Z746" s="124">
        <f t="shared" si="602"/>
        <v>31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8" customFormat="1" ht="15" customHeight="1" x14ac:dyDescent="0.3">
      <c r="B747" s="239">
        <v>44569</v>
      </c>
      <c r="C747" s="524"/>
      <c r="D747" s="524"/>
      <c r="E747" s="524"/>
      <c r="F747" s="524"/>
      <c r="G747" s="524"/>
      <c r="H747" s="155">
        <v>328</v>
      </c>
      <c r="I747" s="83"/>
      <c r="J747" s="151">
        <v>920</v>
      </c>
      <c r="K747" s="152">
        <v>1.0087719298245614</v>
      </c>
      <c r="L747" s="151">
        <v>51</v>
      </c>
      <c r="M747" s="152">
        <v>1.02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8" customFormat="1" ht="15" customHeight="1" x14ac:dyDescent="0.3">
      <c r="B748" s="239">
        <v>44570</v>
      </c>
      <c r="C748" s="524"/>
      <c r="D748" s="524"/>
      <c r="E748" s="524"/>
      <c r="F748" s="524"/>
      <c r="G748" s="524"/>
      <c r="H748" s="155">
        <v>346</v>
      </c>
      <c r="I748" s="83"/>
      <c r="J748" s="151">
        <v>898</v>
      </c>
      <c r="K748" s="152">
        <v>0.98464912280701755</v>
      </c>
      <c r="L748" s="151">
        <v>38</v>
      </c>
      <c r="M748" s="152">
        <v>0.76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8" customFormat="1" ht="15" customHeight="1" x14ac:dyDescent="0.3">
      <c r="B749" s="239">
        <v>44571</v>
      </c>
      <c r="C749" s="524"/>
      <c r="D749" s="524"/>
      <c r="E749" s="524"/>
      <c r="F749" s="524"/>
      <c r="G749" s="524"/>
      <c r="H749" s="155">
        <v>286</v>
      </c>
      <c r="I749" s="83"/>
      <c r="J749" s="151">
        <v>1499</v>
      </c>
      <c r="K749" s="152">
        <v>1.6436403508771931</v>
      </c>
      <c r="L749" s="151">
        <v>89</v>
      </c>
      <c r="M749" s="152">
        <v>1.78</v>
      </c>
      <c r="N749" s="153">
        <v>1588</v>
      </c>
      <c r="O749" s="83"/>
      <c r="P749" s="83"/>
      <c r="Q749" s="151">
        <v>352</v>
      </c>
      <c r="R749" s="109">
        <f t="shared" si="598"/>
        <v>0.43637202329470104</v>
      </c>
      <c r="S749" s="151">
        <v>53</v>
      </c>
      <c r="T749" s="109">
        <f t="shared" si="599"/>
        <v>0.44871037605827918</v>
      </c>
      <c r="U749" s="104">
        <f t="shared" si="600"/>
        <v>405</v>
      </c>
      <c r="V749" s="151">
        <v>0</v>
      </c>
      <c r="W749" s="109">
        <f t="shared" si="601"/>
        <v>0</v>
      </c>
      <c r="X749" s="151">
        <v>16</v>
      </c>
      <c r="Y749" s="328"/>
      <c r="Z749" s="124">
        <f t="shared" si="602"/>
        <v>16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8" customFormat="1" ht="15" customHeight="1" x14ac:dyDescent="0.3">
      <c r="B750" s="239">
        <v>44572</v>
      </c>
      <c r="C750" s="524"/>
      <c r="D750" s="524"/>
      <c r="E750" s="524"/>
      <c r="F750" s="524"/>
      <c r="G750" s="524"/>
      <c r="H750" s="155">
        <v>197</v>
      </c>
      <c r="I750" s="83"/>
      <c r="J750" s="151">
        <v>1501</v>
      </c>
      <c r="K750" s="152">
        <v>1.6458333333333333</v>
      </c>
      <c r="L750" s="151">
        <v>118</v>
      </c>
      <c r="M750" s="152">
        <v>2.36</v>
      </c>
      <c r="N750" s="153">
        <v>1619</v>
      </c>
      <c r="O750" s="83"/>
      <c r="P750" s="83"/>
      <c r="Q750" s="151">
        <v>365</v>
      </c>
      <c r="R750" s="109">
        <f t="shared" si="598"/>
        <v>0.45248803551865308</v>
      </c>
      <c r="S750" s="151">
        <v>57</v>
      </c>
      <c r="T750" s="109">
        <f t="shared" si="599"/>
        <v>0.48257531010041343</v>
      </c>
      <c r="U750" s="104">
        <f t="shared" si="600"/>
        <v>422</v>
      </c>
      <c r="V750" s="151">
        <v>0</v>
      </c>
      <c r="W750" s="109">
        <f t="shared" si="601"/>
        <v>0</v>
      </c>
      <c r="X750" s="151">
        <v>18</v>
      </c>
      <c r="Y750" s="328"/>
      <c r="Z750" s="124">
        <f t="shared" si="602"/>
        <v>18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8" customFormat="1" ht="15" customHeight="1" x14ac:dyDescent="0.3">
      <c r="B751" s="239">
        <v>44573</v>
      </c>
      <c r="C751" s="524"/>
      <c r="D751" s="524"/>
      <c r="E751" s="524"/>
      <c r="F751" s="524"/>
      <c r="G751" s="524"/>
      <c r="H751" s="155">
        <v>238</v>
      </c>
      <c r="I751" s="83"/>
      <c r="J751" s="151">
        <v>1497</v>
      </c>
      <c r="K751" s="152">
        <v>1.6414473684210527</v>
      </c>
      <c r="L751" s="151">
        <v>114</v>
      </c>
      <c r="M751" s="152">
        <v>2.2799999999999998</v>
      </c>
      <c r="N751" s="153">
        <v>1611</v>
      </c>
      <c r="O751" s="83"/>
      <c r="P751" s="83"/>
      <c r="Q751" s="151">
        <v>436</v>
      </c>
      <c r="R751" s="109">
        <f t="shared" si="598"/>
        <v>0.54050625612639103</v>
      </c>
      <c r="S751" s="151">
        <v>47</v>
      </c>
      <c r="T751" s="109">
        <f t="shared" si="599"/>
        <v>0.39791297499507777</v>
      </c>
      <c r="U751" s="104">
        <f t="shared" si="600"/>
        <v>483</v>
      </c>
      <c r="V751" s="151">
        <v>0</v>
      </c>
      <c r="W751" s="109">
        <f t="shared" si="601"/>
        <v>0</v>
      </c>
      <c r="X751" s="151">
        <v>15</v>
      </c>
      <c r="Y751" s="328"/>
      <c r="Z751" s="124">
        <f t="shared" si="602"/>
        <v>15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8" customFormat="1" ht="15" customHeight="1" x14ac:dyDescent="0.3">
      <c r="B752" s="239">
        <v>44574</v>
      </c>
      <c r="C752" s="525"/>
      <c r="D752" s="525"/>
      <c r="E752" s="525"/>
      <c r="F752" s="525"/>
      <c r="G752" s="525"/>
      <c r="H752" s="155">
        <v>213</v>
      </c>
      <c r="I752" s="83"/>
      <c r="J752" s="151">
        <v>1497</v>
      </c>
      <c r="K752" s="152">
        <v>1.6414473684210527</v>
      </c>
      <c r="L752" s="151">
        <v>102</v>
      </c>
      <c r="M752" s="152">
        <v>2.04</v>
      </c>
      <c r="N752" s="153">
        <v>1599</v>
      </c>
      <c r="O752" s="83"/>
      <c r="P752" s="83"/>
      <c r="Q752" s="151">
        <v>327</v>
      </c>
      <c r="R752" s="109">
        <f t="shared" ref="R752:R757" si="603">Q752/Q$68</f>
        <v>0.4053796920947933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368</v>
      </c>
      <c r="V752" s="151">
        <v>0</v>
      </c>
      <c r="W752" s="109">
        <f t="shared" ref="W752:W757" si="606">V752/$V$68</f>
        <v>0</v>
      </c>
      <c r="X752" s="151">
        <v>10</v>
      </c>
      <c r="Y752" s="328"/>
      <c r="Z752" s="124">
        <f t="shared" ref="Z752:Z757" si="607">V752+X752</f>
        <v>10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8" customFormat="1" ht="15" customHeight="1" x14ac:dyDescent="0.3">
      <c r="B753" s="239">
        <v>44575</v>
      </c>
      <c r="C753" s="525"/>
      <c r="D753" s="525"/>
      <c r="E753" s="525"/>
      <c r="F753" s="525"/>
      <c r="G753" s="525"/>
      <c r="H753" s="155">
        <v>312</v>
      </c>
      <c r="I753" s="83"/>
      <c r="J753" s="151">
        <v>1503</v>
      </c>
      <c r="K753" s="152">
        <v>1.6480263157894737</v>
      </c>
      <c r="L753" s="151">
        <v>112</v>
      </c>
      <c r="M753" s="152">
        <v>2.2400000000000002</v>
      </c>
      <c r="N753" s="153">
        <v>1615</v>
      </c>
      <c r="O753" s="83"/>
      <c r="P753" s="83"/>
      <c r="Q753" s="151">
        <v>284</v>
      </c>
      <c r="R753" s="109">
        <f t="shared" si="603"/>
        <v>0.35207288243095197</v>
      </c>
      <c r="S753" s="151">
        <v>54</v>
      </c>
      <c r="T753" s="109">
        <f t="shared" si="604"/>
        <v>0.45717660956881273</v>
      </c>
      <c r="U753" s="104">
        <f t="shared" si="605"/>
        <v>338</v>
      </c>
      <c r="V753" s="151">
        <v>4</v>
      </c>
      <c r="W753" s="109">
        <f t="shared" si="606"/>
        <v>1.075</v>
      </c>
      <c r="X753" s="151">
        <v>5</v>
      </c>
      <c r="Y753" s="328"/>
      <c r="Z753" s="124">
        <f t="shared" si="607"/>
        <v>9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8" customFormat="1" ht="15" customHeight="1" x14ac:dyDescent="0.3">
      <c r="B754" s="239">
        <v>44576</v>
      </c>
      <c r="C754" s="525"/>
      <c r="D754" s="525"/>
      <c r="E754" s="525"/>
      <c r="F754" s="525"/>
      <c r="G754" s="525"/>
      <c r="H754" s="155">
        <v>256</v>
      </c>
      <c r="I754" s="83"/>
      <c r="J754" s="151">
        <v>920</v>
      </c>
      <c r="K754" s="152">
        <v>1.0087719298245614</v>
      </c>
      <c r="L754" s="151">
        <v>68</v>
      </c>
      <c r="M754" s="152">
        <v>1.36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8" customFormat="1" ht="15" customHeight="1" x14ac:dyDescent="0.3">
      <c r="B755" s="239">
        <v>44577</v>
      </c>
      <c r="C755" s="525"/>
      <c r="D755" s="525"/>
      <c r="E755" s="525"/>
      <c r="F755" s="525"/>
      <c r="G755" s="525"/>
      <c r="H755" s="155">
        <v>295</v>
      </c>
      <c r="I755" s="83"/>
      <c r="J755" s="151">
        <v>899</v>
      </c>
      <c r="K755" s="152">
        <v>0.98574561403508776</v>
      </c>
      <c r="L755" s="151">
        <v>43</v>
      </c>
      <c r="M755" s="152">
        <v>0.86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8" customFormat="1" ht="15" customHeight="1" x14ac:dyDescent="0.3">
      <c r="B756" s="239">
        <v>44578</v>
      </c>
      <c r="C756" s="525"/>
      <c r="D756" s="525"/>
      <c r="E756" s="525"/>
      <c r="F756" s="525"/>
      <c r="G756" s="525"/>
      <c r="H756" s="155">
        <v>274</v>
      </c>
      <c r="I756" s="83"/>
      <c r="J756" s="151">
        <v>1497</v>
      </c>
      <c r="K756" s="152">
        <v>1.6414473684210527</v>
      </c>
      <c r="L756" s="151">
        <v>84</v>
      </c>
      <c r="M756" s="152">
        <v>1.68</v>
      </c>
      <c r="N756" s="153">
        <v>1581</v>
      </c>
      <c r="O756" s="83"/>
      <c r="P756" s="83"/>
      <c r="Q756" s="151">
        <v>313</v>
      </c>
      <c r="R756" s="109">
        <f t="shared" si="603"/>
        <v>0.38802398662284499</v>
      </c>
      <c r="S756" s="151">
        <v>58</v>
      </c>
      <c r="T756" s="109">
        <f t="shared" si="604"/>
        <v>0.49104154361094704</v>
      </c>
      <c r="U756" s="104">
        <f t="shared" si="605"/>
        <v>371</v>
      </c>
      <c r="V756" s="151">
        <v>0</v>
      </c>
      <c r="W756" s="109">
        <f t="shared" si="606"/>
        <v>0</v>
      </c>
      <c r="X756" s="151">
        <v>13</v>
      </c>
      <c r="Y756" s="328"/>
      <c r="Z756" s="124">
        <f t="shared" si="607"/>
        <v>13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8" customFormat="1" ht="15" customHeight="1" x14ac:dyDescent="0.3">
      <c r="B757" s="239">
        <v>44579</v>
      </c>
      <c r="C757" s="525"/>
      <c r="D757" s="525"/>
      <c r="E757" s="525"/>
      <c r="F757" s="525"/>
      <c r="G757" s="525"/>
      <c r="H757" s="155">
        <v>180</v>
      </c>
      <c r="I757" s="83"/>
      <c r="J757" s="151">
        <v>1491</v>
      </c>
      <c r="K757" s="152">
        <v>1.6348684210526316</v>
      </c>
      <c r="L757" s="151">
        <v>122</v>
      </c>
      <c r="M757" s="152">
        <v>2.44</v>
      </c>
      <c r="N757" s="153">
        <v>1613</v>
      </c>
      <c r="O757" s="83"/>
      <c r="P757" s="83"/>
      <c r="Q757" s="151">
        <v>381</v>
      </c>
      <c r="R757" s="109">
        <f t="shared" si="603"/>
        <v>0.47232312748659405</v>
      </c>
      <c r="S757" s="151">
        <v>113</v>
      </c>
      <c r="T757" s="109">
        <f t="shared" si="604"/>
        <v>0.95668438669029332</v>
      </c>
      <c r="U757" s="104">
        <f t="shared" si="605"/>
        <v>494</v>
      </c>
      <c r="V757" s="151">
        <v>0</v>
      </c>
      <c r="W757" s="109">
        <f t="shared" si="606"/>
        <v>0</v>
      </c>
      <c r="X757" s="151">
        <v>7</v>
      </c>
      <c r="Y757" s="328"/>
      <c r="Z757" s="124">
        <f t="shared" si="607"/>
        <v>7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8" customFormat="1" ht="15" customHeight="1" x14ac:dyDescent="0.3">
      <c r="B758" s="239">
        <v>44580</v>
      </c>
      <c r="C758" s="525"/>
      <c r="D758" s="525"/>
      <c r="E758" s="525"/>
      <c r="F758" s="525"/>
      <c r="G758" s="525"/>
      <c r="H758" s="155">
        <v>228</v>
      </c>
      <c r="I758" s="83"/>
      <c r="J758" s="151">
        <v>1501</v>
      </c>
      <c r="K758" s="152">
        <v>1.6458333333333333</v>
      </c>
      <c r="L758" s="151">
        <v>120</v>
      </c>
      <c r="M758" s="152">
        <v>2.4</v>
      </c>
      <c r="N758" s="153">
        <v>1621</v>
      </c>
      <c r="O758" s="83"/>
      <c r="P758" s="83"/>
      <c r="Q758" s="151">
        <v>371</v>
      </c>
      <c r="R758" s="109">
        <f t="shared" ref="R758:R765" si="608">Q758/Q$68</f>
        <v>0.45992619500663096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464</v>
      </c>
      <c r="V758" s="151">
        <v>0</v>
      </c>
      <c r="W758" s="109">
        <f t="shared" ref="W758:W765" si="611">V758/$V$68</f>
        <v>0</v>
      </c>
      <c r="X758" s="151">
        <v>20</v>
      </c>
      <c r="Y758" s="328"/>
      <c r="Z758" s="124">
        <f t="shared" ref="Z758:Z765" si="612">V758+X758</f>
        <v>20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8" customFormat="1" ht="15" customHeight="1" x14ac:dyDescent="0.3">
      <c r="B759" s="239">
        <v>44581</v>
      </c>
      <c r="C759" s="526"/>
      <c r="D759" s="526"/>
      <c r="E759" s="526"/>
      <c r="F759" s="526"/>
      <c r="G759" s="526"/>
      <c r="H759" s="155">
        <v>208</v>
      </c>
      <c r="I759" s="83"/>
      <c r="J759" s="151">
        <v>1497</v>
      </c>
      <c r="K759" s="152">
        <v>1.6414473684210527</v>
      </c>
      <c r="L759" s="151">
        <v>103</v>
      </c>
      <c r="M759" s="152">
        <v>2.06</v>
      </c>
      <c r="N759" s="153">
        <v>1600</v>
      </c>
      <c r="O759" s="83"/>
      <c r="P759" s="83"/>
      <c r="Q759" s="151">
        <v>381</v>
      </c>
      <c r="R759" s="109">
        <f t="shared" si="608"/>
        <v>0.47232312748659405</v>
      </c>
      <c r="S759" s="151">
        <v>129</v>
      </c>
      <c r="T759" s="109">
        <f t="shared" si="609"/>
        <v>1.0921441228588304</v>
      </c>
      <c r="U759" s="104">
        <f t="shared" si="610"/>
        <v>510</v>
      </c>
      <c r="V759" s="151">
        <v>1</v>
      </c>
      <c r="W759" s="109">
        <f t="shared" si="611"/>
        <v>0.26874999999999999</v>
      </c>
      <c r="X759" s="151">
        <v>12</v>
      </c>
      <c r="Y759" s="328"/>
      <c r="Z759" s="124">
        <f t="shared" si="612"/>
        <v>13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8" customFormat="1" ht="15" customHeight="1" x14ac:dyDescent="0.3">
      <c r="B760" s="239">
        <v>44582</v>
      </c>
      <c r="C760" s="526"/>
      <c r="D760" s="526"/>
      <c r="E760" s="526"/>
      <c r="F760" s="526"/>
      <c r="G760" s="526"/>
      <c r="H760" s="155">
        <v>305</v>
      </c>
      <c r="I760" s="83"/>
      <c r="J760" s="151">
        <v>1503</v>
      </c>
      <c r="K760" s="152">
        <v>1.6480263157894737</v>
      </c>
      <c r="L760" s="151">
        <v>118</v>
      </c>
      <c r="M760" s="152">
        <v>2.36</v>
      </c>
      <c r="N760" s="153">
        <v>1621</v>
      </c>
      <c r="O760" s="83"/>
      <c r="P760" s="83"/>
      <c r="Q760" s="151">
        <v>253</v>
      </c>
      <c r="R760" s="109">
        <f t="shared" si="608"/>
        <v>0.31364239174306641</v>
      </c>
      <c r="S760" s="151">
        <v>45</v>
      </c>
      <c r="T760" s="109">
        <f t="shared" si="609"/>
        <v>0.38098050797401062</v>
      </c>
      <c r="U760" s="104">
        <f t="shared" si="610"/>
        <v>298</v>
      </c>
      <c r="V760" s="151">
        <v>0</v>
      </c>
      <c r="W760" s="109">
        <f t="shared" si="611"/>
        <v>0</v>
      </c>
      <c r="X760" s="151">
        <v>1</v>
      </c>
      <c r="Y760" s="328"/>
      <c r="Z760" s="124">
        <f t="shared" si="612"/>
        <v>1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8" customFormat="1" ht="15" customHeight="1" x14ac:dyDescent="0.3">
      <c r="B761" s="239">
        <v>44583</v>
      </c>
      <c r="C761" s="526"/>
      <c r="D761" s="526"/>
      <c r="E761" s="526"/>
      <c r="F761" s="526"/>
      <c r="G761" s="526"/>
      <c r="H761" s="155">
        <v>245</v>
      </c>
      <c r="I761" s="83"/>
      <c r="J761" s="151">
        <v>922</v>
      </c>
      <c r="K761" s="152">
        <v>1.0109649122807018</v>
      </c>
      <c r="L761" s="151">
        <v>65</v>
      </c>
      <c r="M761" s="152">
        <v>1.3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8" customFormat="1" ht="15" customHeight="1" x14ac:dyDescent="0.3">
      <c r="B762" s="239">
        <v>44584</v>
      </c>
      <c r="C762" s="526"/>
      <c r="D762" s="526"/>
      <c r="E762" s="526"/>
      <c r="F762" s="526"/>
      <c r="G762" s="526"/>
      <c r="H762" s="155">
        <v>291</v>
      </c>
      <c r="I762" s="83"/>
      <c r="J762" s="151">
        <v>898</v>
      </c>
      <c r="K762" s="152">
        <v>0.98464912280701755</v>
      </c>
      <c r="L762" s="151">
        <v>41</v>
      </c>
      <c r="M762" s="152">
        <v>0.82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8" customFormat="1" ht="15" customHeight="1" x14ac:dyDescent="0.3">
      <c r="B763" s="239">
        <v>44585</v>
      </c>
      <c r="C763" s="526"/>
      <c r="D763" s="526"/>
      <c r="E763" s="526"/>
      <c r="F763" s="526"/>
      <c r="G763" s="526"/>
      <c r="H763" s="155">
        <v>277</v>
      </c>
      <c r="I763" s="83"/>
      <c r="J763" s="151">
        <v>1498</v>
      </c>
      <c r="K763" s="152">
        <v>1.6425438596491229</v>
      </c>
      <c r="L763" s="151">
        <v>91</v>
      </c>
      <c r="M763" s="152">
        <v>1.82</v>
      </c>
      <c r="N763" s="153">
        <v>1589</v>
      </c>
      <c r="O763" s="83"/>
      <c r="P763" s="83"/>
      <c r="Q763" s="151">
        <v>426</v>
      </c>
      <c r="R763" s="109">
        <f t="shared" si="608"/>
        <v>0.52810932364642793</v>
      </c>
      <c r="S763" s="151">
        <v>139</v>
      </c>
      <c r="T763" s="109">
        <f t="shared" si="609"/>
        <v>1.1768064579641662</v>
      </c>
      <c r="U763" s="104">
        <f t="shared" si="610"/>
        <v>565</v>
      </c>
      <c r="V763" s="151">
        <v>0</v>
      </c>
      <c r="W763" s="109">
        <f t="shared" si="611"/>
        <v>0</v>
      </c>
      <c r="X763" s="151">
        <v>4</v>
      </c>
      <c r="Y763" s="328"/>
      <c r="Z763" s="124">
        <f t="shared" si="612"/>
        <v>4</v>
      </c>
      <c r="AA763" s="31"/>
    </row>
    <row r="764" spans="2:33" s="518" customFormat="1" ht="15" customHeight="1" x14ac:dyDescent="0.3">
      <c r="B764" s="239">
        <v>44586</v>
      </c>
      <c r="C764" s="526"/>
      <c r="D764" s="526"/>
      <c r="E764" s="526"/>
      <c r="F764" s="526"/>
      <c r="G764" s="526"/>
      <c r="H764" s="155">
        <v>186</v>
      </c>
      <c r="I764" s="83"/>
      <c r="J764" s="151">
        <v>1488</v>
      </c>
      <c r="K764" s="152">
        <v>1.631578947368421</v>
      </c>
      <c r="L764" s="151">
        <v>136</v>
      </c>
      <c r="M764" s="152">
        <v>2.72</v>
      </c>
      <c r="N764" s="153">
        <v>1624</v>
      </c>
      <c r="O764" s="83"/>
      <c r="P764" s="83"/>
      <c r="Q764" s="151">
        <v>508</v>
      </c>
      <c r="R764" s="109">
        <f t="shared" si="608"/>
        <v>0.62976416998212537</v>
      </c>
      <c r="S764" s="151">
        <v>124</v>
      </c>
      <c r="T764" s="109">
        <f t="shared" si="609"/>
        <v>1.0498129553061626</v>
      </c>
      <c r="U764" s="104">
        <f t="shared" si="610"/>
        <v>632</v>
      </c>
      <c r="V764" s="151">
        <v>0</v>
      </c>
      <c r="W764" s="109">
        <f t="shared" si="611"/>
        <v>0</v>
      </c>
      <c r="X764" s="151">
        <v>38</v>
      </c>
      <c r="Y764" s="328"/>
      <c r="Z764" s="124">
        <f t="shared" si="612"/>
        <v>38</v>
      </c>
      <c r="AA764" s="31"/>
    </row>
    <row r="765" spans="2:33" s="518" customFormat="1" ht="15" customHeight="1" x14ac:dyDescent="0.3">
      <c r="B765" s="239">
        <v>44587</v>
      </c>
      <c r="C765" s="526"/>
      <c r="D765" s="526"/>
      <c r="E765" s="526"/>
      <c r="F765" s="526"/>
      <c r="G765" s="526"/>
      <c r="H765" s="155">
        <v>230</v>
      </c>
      <c r="I765" s="83"/>
      <c r="J765" s="83"/>
      <c r="K765" s="83"/>
      <c r="L765" s="83"/>
      <c r="M765" s="83"/>
      <c r="N765" s="83"/>
      <c r="O765" s="83"/>
      <c r="P765" s="83"/>
      <c r="Q765" s="151">
        <v>572</v>
      </c>
      <c r="R765" s="109">
        <f t="shared" si="608"/>
        <v>0.70910453785388916</v>
      </c>
      <c r="S765" s="151">
        <v>123</v>
      </c>
      <c r="T765" s="109">
        <f t="shared" si="609"/>
        <v>1.0413467217956291</v>
      </c>
      <c r="U765" s="104">
        <f t="shared" si="610"/>
        <v>695</v>
      </c>
      <c r="V765" s="151">
        <v>0</v>
      </c>
      <c r="W765" s="109">
        <f t="shared" si="611"/>
        <v>0</v>
      </c>
      <c r="X765" s="151">
        <v>11</v>
      </c>
      <c r="Y765" s="328"/>
      <c r="Z765" s="124">
        <f t="shared" si="612"/>
        <v>11</v>
      </c>
      <c r="AA765" s="31"/>
    </row>
    <row r="766" spans="2:33" s="429" customFormat="1" ht="15" customHeight="1" x14ac:dyDescent="0.3">
      <c r="B766" s="514"/>
      <c r="C766" s="514"/>
      <c r="D766" s="514"/>
      <c r="E766" s="514"/>
      <c r="F766" s="514"/>
      <c r="G766" s="514"/>
      <c r="H766" s="514"/>
      <c r="I766" s="83"/>
      <c r="J766" s="83"/>
      <c r="K766" s="83"/>
      <c r="L766" s="83"/>
      <c r="M766" s="83"/>
      <c r="N766" s="83"/>
      <c r="O766" s="83"/>
      <c r="P766" s="83"/>
      <c r="Q766" s="83"/>
      <c r="R766" s="83"/>
      <c r="S766" s="83"/>
      <c r="T766" s="83"/>
      <c r="U766" s="83"/>
      <c r="V766" s="83"/>
      <c r="W766" s="31"/>
      <c r="X766" s="31"/>
      <c r="Y766" s="31"/>
      <c r="Z766" s="31"/>
      <c r="AA766" s="31"/>
    </row>
    <row r="767" spans="2:33" ht="15" customHeight="1" x14ac:dyDescent="0.3">
      <c r="B767" s="536" t="s">
        <v>319</v>
      </c>
      <c r="C767" s="536"/>
      <c r="D767" s="536"/>
      <c r="E767" s="536"/>
      <c r="F767" s="536"/>
      <c r="G767" s="536"/>
      <c r="H767" s="536"/>
      <c r="I767" s="83"/>
      <c r="J767" s="84" t="s">
        <v>35</v>
      </c>
      <c r="K767" s="84"/>
      <c r="L767" s="84"/>
      <c r="M767" s="84"/>
      <c r="N767" s="31"/>
      <c r="O767" s="31"/>
      <c r="P767" s="31"/>
      <c r="Q767" s="31"/>
      <c r="R767" s="31"/>
      <c r="S767" s="31"/>
      <c r="T767" s="31"/>
      <c r="U767" s="31"/>
      <c r="V767" s="129"/>
      <c r="W767" s="31"/>
      <c r="X767" s="31"/>
      <c r="Y767" s="31"/>
      <c r="Z767" s="31"/>
      <c r="AA767" s="31"/>
      <c r="AB767" s="31"/>
    </row>
    <row r="768" spans="2:33" ht="15" customHeight="1" x14ac:dyDescent="0.3">
      <c r="B768" s="536"/>
      <c r="C768" s="536"/>
      <c r="D768" s="536"/>
      <c r="E768" s="536"/>
      <c r="F768" s="536"/>
      <c r="G768" s="536"/>
      <c r="H768" s="536"/>
      <c r="I768" s="83"/>
      <c r="J768" s="133" t="s">
        <v>36</v>
      </c>
      <c r="K768" s="125"/>
      <c r="L768" s="125"/>
      <c r="M768" s="125"/>
      <c r="N768" s="125"/>
      <c r="O768" s="125"/>
      <c r="P768" s="130"/>
      <c r="Q768" s="130"/>
      <c r="R768" s="130"/>
      <c r="S768" s="130"/>
      <c r="T768" s="130"/>
      <c r="U768" s="130"/>
      <c r="V768" s="137"/>
      <c r="W768" s="130"/>
      <c r="X768" s="130"/>
      <c r="Y768" s="130"/>
      <c r="Z768" s="130"/>
      <c r="AA768" s="130"/>
      <c r="AB768" s="130"/>
    </row>
    <row r="769" spans="2:34" ht="15" customHeight="1" x14ac:dyDescent="0.3">
      <c r="B769" s="125"/>
      <c r="C769" s="125"/>
      <c r="D769" s="125"/>
      <c r="E769" s="125"/>
      <c r="F769" s="125"/>
      <c r="G769" s="125"/>
      <c r="H769" s="125"/>
      <c r="I769" s="83"/>
      <c r="J769" s="130" t="s">
        <v>276</v>
      </c>
      <c r="K769" s="130"/>
      <c r="L769" s="130"/>
      <c r="M769" s="125"/>
      <c r="N769" s="125"/>
      <c r="O769" s="125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  <c r="AA769" s="130"/>
      <c r="AB769" s="130"/>
    </row>
    <row r="770" spans="2:34" ht="15" customHeight="1" x14ac:dyDescent="0.3">
      <c r="B770" s="126" t="s">
        <v>25</v>
      </c>
      <c r="C770" s="127"/>
      <c r="D770" s="127"/>
      <c r="E770" s="127"/>
      <c r="F770" s="127"/>
      <c r="G770" s="127"/>
      <c r="H770" s="127"/>
      <c r="I770" s="51"/>
      <c r="J770" s="133" t="s">
        <v>37</v>
      </c>
      <c r="K770" s="130"/>
      <c r="L770" s="131"/>
      <c r="M770" s="131"/>
      <c r="N770" s="131"/>
      <c r="O770" s="131"/>
      <c r="P770" s="131"/>
      <c r="Q770" s="131"/>
      <c r="R770" s="131"/>
      <c r="S770" s="131"/>
      <c r="T770" s="131"/>
      <c r="U770" s="131"/>
      <c r="V770" s="131"/>
      <c r="W770" s="131"/>
      <c r="X770" s="131"/>
      <c r="Y770" s="131"/>
      <c r="Z770" s="131"/>
      <c r="AA770" s="131"/>
      <c r="AB770" s="131"/>
    </row>
    <row r="771" spans="2:34" x14ac:dyDescent="0.3">
      <c r="B771" s="128" t="s">
        <v>165</v>
      </c>
      <c r="C771" s="127"/>
      <c r="D771" s="127"/>
      <c r="E771" s="127"/>
      <c r="F771" s="127"/>
      <c r="G771" s="127"/>
      <c r="H771" s="127"/>
      <c r="I771" s="51"/>
      <c r="J771" s="132" t="s">
        <v>332</v>
      </c>
      <c r="K771" s="131"/>
      <c r="L771" s="131"/>
      <c r="M771" s="131"/>
      <c r="N771" s="131"/>
      <c r="O771" s="131"/>
      <c r="P771" s="131"/>
      <c r="Q771" s="131"/>
      <c r="R771" s="131"/>
      <c r="S771" s="131"/>
      <c r="T771" s="131"/>
      <c r="U771" s="131"/>
      <c r="V771" s="131"/>
      <c r="W771" s="131"/>
      <c r="X771" s="131"/>
      <c r="Y771" s="131"/>
      <c r="Z771" s="131"/>
      <c r="AA771" s="131"/>
      <c r="AB771" s="131"/>
    </row>
    <row r="772" spans="2:34" x14ac:dyDescent="0.3">
      <c r="B772" s="128" t="s">
        <v>333</v>
      </c>
      <c r="C772" s="127"/>
      <c r="D772" s="127"/>
      <c r="E772" s="127"/>
      <c r="F772" s="127"/>
      <c r="G772" s="127"/>
      <c r="H772" s="127"/>
      <c r="I772" s="51"/>
      <c r="J772" s="133" t="s">
        <v>38</v>
      </c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  <c r="AA772" s="130"/>
      <c r="AB772" s="130"/>
    </row>
    <row r="773" spans="2:34" ht="15" customHeight="1" x14ac:dyDescent="0.3">
      <c r="B773" s="128" t="s">
        <v>166</v>
      </c>
      <c r="C773" s="127"/>
      <c r="D773" s="127"/>
      <c r="E773" s="127"/>
      <c r="F773" s="127"/>
      <c r="G773" s="127"/>
      <c r="H773" s="127"/>
      <c r="I773" s="51"/>
      <c r="J773" s="528" t="s">
        <v>317</v>
      </c>
      <c r="K773" s="528"/>
      <c r="L773" s="528"/>
      <c r="M773" s="528"/>
      <c r="N773" s="528"/>
      <c r="O773" s="528"/>
      <c r="P773" s="528"/>
      <c r="Q773" s="528"/>
      <c r="R773" s="528"/>
      <c r="S773" s="528"/>
      <c r="T773" s="528"/>
      <c r="U773" s="528"/>
      <c r="V773" s="528"/>
      <c r="W773" s="528"/>
      <c r="X773" s="528"/>
      <c r="Y773" s="528"/>
      <c r="Z773" s="528"/>
      <c r="AA773" s="528"/>
      <c r="AB773" s="528"/>
      <c r="AC773" s="81"/>
      <c r="AD773" s="81"/>
      <c r="AE773" s="81"/>
      <c r="AF773" s="81"/>
      <c r="AG773" s="81"/>
      <c r="AH773" s="81"/>
    </row>
    <row r="774" spans="2:34" x14ac:dyDescent="0.3">
      <c r="B774" s="128" t="s">
        <v>167</v>
      </c>
      <c r="C774" s="127"/>
      <c r="D774" s="127"/>
      <c r="E774" s="127"/>
      <c r="F774" s="127"/>
      <c r="G774" s="127"/>
      <c r="H774" s="127"/>
      <c r="I774" s="51"/>
      <c r="J774" s="528"/>
      <c r="K774" s="528"/>
      <c r="L774" s="528"/>
      <c r="M774" s="528"/>
      <c r="N774" s="528"/>
      <c r="O774" s="528"/>
      <c r="P774" s="528"/>
      <c r="Q774" s="528"/>
      <c r="R774" s="528"/>
      <c r="S774" s="528"/>
      <c r="T774" s="528"/>
      <c r="U774" s="528"/>
      <c r="V774" s="528"/>
      <c r="W774" s="528"/>
      <c r="X774" s="528"/>
      <c r="Y774" s="528"/>
      <c r="Z774" s="528"/>
      <c r="AA774" s="528"/>
      <c r="AB774" s="528"/>
      <c r="AC774" s="81"/>
      <c r="AD774" s="81"/>
      <c r="AE774" s="81"/>
      <c r="AF774" s="81"/>
      <c r="AG774" s="81"/>
      <c r="AH774" s="81"/>
    </row>
    <row r="775" spans="2:34" x14ac:dyDescent="0.3">
      <c r="B775" s="128" t="s">
        <v>168</v>
      </c>
      <c r="C775" s="128"/>
      <c r="D775" s="128"/>
      <c r="E775" s="128"/>
      <c r="F775" s="128"/>
      <c r="G775" s="128"/>
      <c r="H775" s="128"/>
      <c r="I775" s="82"/>
      <c r="J775" s="528"/>
      <c r="K775" s="528"/>
      <c r="L775" s="528"/>
      <c r="M775" s="528"/>
      <c r="N775" s="528"/>
      <c r="O775" s="528"/>
      <c r="P775" s="528"/>
      <c r="Q775" s="528"/>
      <c r="R775" s="528"/>
      <c r="S775" s="528"/>
      <c r="T775" s="528"/>
      <c r="U775" s="528"/>
      <c r="V775" s="528"/>
      <c r="W775" s="528"/>
      <c r="X775" s="528"/>
      <c r="Y775" s="528"/>
      <c r="Z775" s="528"/>
      <c r="AA775" s="528"/>
      <c r="AB775" s="528"/>
    </row>
    <row r="776" spans="2:34" ht="15" customHeight="1" x14ac:dyDescent="0.3">
      <c r="B776" s="128" t="s">
        <v>169</v>
      </c>
      <c r="C776" s="31"/>
      <c r="D776" s="31"/>
      <c r="E776" s="31"/>
      <c r="F776" s="31"/>
      <c r="G776" s="31"/>
      <c r="H776" s="31"/>
      <c r="J776" s="133" t="s">
        <v>163</v>
      </c>
      <c r="K776" s="131"/>
      <c r="L776" s="131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  <c r="AA776" s="130"/>
      <c r="AB776" s="130"/>
    </row>
    <row r="777" spans="2:34" ht="43.5" customHeight="1" x14ac:dyDescent="0.3">
      <c r="B777" s="31"/>
      <c r="C777" s="31"/>
      <c r="D777" s="31"/>
      <c r="E777" s="31"/>
      <c r="F777" s="31"/>
      <c r="G777" s="31"/>
      <c r="H777" s="31"/>
      <c r="J777" s="528" t="s">
        <v>316</v>
      </c>
      <c r="K777" s="528"/>
      <c r="L777" s="528"/>
      <c r="M777" s="528"/>
      <c r="N777" s="528"/>
      <c r="O777" s="528"/>
      <c r="P777" s="528"/>
      <c r="Q777" s="528"/>
      <c r="R777" s="528"/>
      <c r="S777" s="528"/>
      <c r="T777" s="528"/>
      <c r="U777" s="528"/>
      <c r="V777" s="528"/>
      <c r="W777" s="528"/>
      <c r="X777" s="528"/>
      <c r="Y777" s="528"/>
      <c r="Z777" s="528"/>
      <c r="AA777" s="528"/>
      <c r="AB777" s="134"/>
    </row>
    <row r="778" spans="2:34" ht="15" customHeight="1" x14ac:dyDescent="0.3">
      <c r="J778" s="53" t="s">
        <v>97</v>
      </c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</row>
    <row r="779" spans="2:34" x14ac:dyDescent="0.3">
      <c r="J779" s="162"/>
      <c r="K779" s="31"/>
      <c r="L779" s="132" t="s">
        <v>98</v>
      </c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</row>
    <row r="780" spans="2:34" x14ac:dyDescent="0.3">
      <c r="J780" s="135"/>
      <c r="K780" s="31"/>
      <c r="L780" s="132" t="s">
        <v>33</v>
      </c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</row>
    <row r="781" spans="2:34" x14ac:dyDescent="0.3">
      <c r="J781" s="136"/>
      <c r="K781" s="31"/>
      <c r="L781" s="132" t="s">
        <v>34</v>
      </c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773:AB775"/>
    <mergeCell ref="J777:AA777"/>
    <mergeCell ref="H4:O4"/>
    <mergeCell ref="C6:D6"/>
    <mergeCell ref="J6:O6"/>
    <mergeCell ref="B767:H768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L100:L764 J100:J764 V756:V760 X756:X760 X763:X765 V763:V765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765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5 Q763:Q765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S76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topLeftCell="A3" zoomScale="90" zoomScaleNormal="90" workbookViewId="0">
      <selection activeCell="AA15" sqref="AA15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83" t="s">
        <v>283</v>
      </c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85" t="s">
        <v>278</v>
      </c>
      <c r="C4" s="586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X4" s="138"/>
      <c r="Y4" s="585" t="s">
        <v>322</v>
      </c>
      <c r="Z4" s="586"/>
      <c r="AA4" s="586"/>
      <c r="AB4" s="586"/>
      <c r="AC4" s="586"/>
      <c r="AD4" s="586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87" t="s">
        <v>323</v>
      </c>
      <c r="E6" s="587"/>
      <c r="F6" s="587"/>
      <c r="G6" s="587"/>
      <c r="H6" s="587"/>
      <c r="I6" s="587"/>
      <c r="J6" s="587"/>
      <c r="K6" s="587"/>
      <c r="L6" s="587"/>
      <c r="M6" s="587"/>
      <c r="N6" s="587"/>
      <c r="O6" s="587"/>
      <c r="P6" s="587"/>
      <c r="Q6" s="587"/>
      <c r="R6" s="587"/>
      <c r="S6" s="587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320</v>
      </c>
      <c r="AD6" s="82" t="s">
        <v>321</v>
      </c>
    </row>
    <row r="7" spans="1:30" ht="15" customHeight="1" x14ac:dyDescent="0.3">
      <c r="A7" s="309"/>
      <c r="B7" s="309"/>
      <c r="D7" s="587"/>
      <c r="E7" s="587"/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  <c r="Q7" s="587"/>
      <c r="R7" s="587"/>
      <c r="S7" s="587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87"/>
      <c r="E8" s="587"/>
      <c r="F8" s="587"/>
      <c r="G8" s="587"/>
      <c r="H8" s="587"/>
      <c r="I8" s="587"/>
      <c r="J8" s="587"/>
      <c r="K8" s="587"/>
      <c r="L8" s="587"/>
      <c r="M8" s="587"/>
      <c r="N8" s="587"/>
      <c r="O8" s="587"/>
      <c r="P8" s="587"/>
      <c r="Q8" s="587"/>
      <c r="R8" s="587"/>
      <c r="S8" s="587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87"/>
      <c r="E9" s="587"/>
      <c r="F9" s="587"/>
      <c r="G9" s="587"/>
      <c r="H9" s="587"/>
      <c r="I9" s="587"/>
      <c r="J9" s="587"/>
      <c r="K9" s="587"/>
      <c r="L9" s="587"/>
      <c r="M9" s="587"/>
      <c r="N9" s="587"/>
      <c r="O9" s="587"/>
      <c r="P9" s="587"/>
      <c r="Q9" s="587"/>
      <c r="R9" s="587"/>
      <c r="S9" s="587"/>
      <c r="T9" s="320"/>
      <c r="U9" s="320"/>
      <c r="V9" s="320"/>
      <c r="W9" s="320"/>
      <c r="Y9" s="519">
        <v>43831</v>
      </c>
      <c r="Z9" s="520">
        <v>1.5565174907833725</v>
      </c>
      <c r="AA9" s="520">
        <v>-0.3662569446025718</v>
      </c>
      <c r="AB9" s="520">
        <v>-2.6340061006556681</v>
      </c>
      <c r="AC9" s="520">
        <v>5.3230956575105068</v>
      </c>
      <c r="AD9" s="520">
        <v>2.0306722888066013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9" t="s">
        <v>173</v>
      </c>
      <c r="Z10" s="520">
        <v>7.7474155104075404E-2</v>
      </c>
      <c r="AA10" s="520">
        <v>0.16595063138146759</v>
      </c>
      <c r="AB10" s="520">
        <v>-2.6340061006556681</v>
      </c>
      <c r="AC10" s="520">
        <v>3.9912377369248446</v>
      </c>
      <c r="AD10" s="520">
        <v>2.1685235244872723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9" t="s">
        <v>173</v>
      </c>
      <c r="Z11" s="520">
        <v>-2.6382974577947667</v>
      </c>
      <c r="AA11" s="520">
        <v>1.2906625940541388E-2</v>
      </c>
      <c r="AB11" s="520">
        <v>-2.6340061006556681</v>
      </c>
      <c r="AC11" s="520">
        <v>1.391882727407264</v>
      </c>
      <c r="AD11" s="520">
        <v>2.6243835623238079</v>
      </c>
    </row>
    <row r="12" spans="1:30" x14ac:dyDescent="0.3">
      <c r="A12" s="309"/>
      <c r="B12" s="309"/>
      <c r="C12" s="309"/>
      <c r="D12" s="309"/>
      <c r="Y12" s="519" t="s">
        <v>173</v>
      </c>
      <c r="Z12" s="520">
        <v>-2.4709399166180104</v>
      </c>
      <c r="AA12" s="520">
        <v>-0.57008516311869162</v>
      </c>
      <c r="AB12" s="520">
        <v>-2.6340061006556681</v>
      </c>
      <c r="AC12" s="520">
        <v>2.7498100648388544</v>
      </c>
      <c r="AD12" s="520">
        <v>3.6204510255877551</v>
      </c>
    </row>
    <row r="13" spans="1:30" x14ac:dyDescent="0.3">
      <c r="A13" s="309"/>
      <c r="B13" s="309"/>
      <c r="C13" s="309"/>
      <c r="D13" s="309"/>
      <c r="Y13" s="519" t="s">
        <v>173</v>
      </c>
      <c r="Z13" s="520">
        <v>0.67591067023092455</v>
      </c>
      <c r="AA13" s="520">
        <v>-0.81314030410225624</v>
      </c>
      <c r="AB13" s="520">
        <v>-2.6340061006556681</v>
      </c>
      <c r="AC13" s="520">
        <v>5.1584235874569799</v>
      </c>
      <c r="AD13" s="520">
        <v>3.3030156019715093</v>
      </c>
    </row>
    <row r="14" spans="1:30" x14ac:dyDescent="0.3">
      <c r="Y14" s="519" t="s">
        <v>173</v>
      </c>
      <c r="Z14" s="520">
        <v>-8.7389088060065845E-2</v>
      </c>
      <c r="AA14" s="520">
        <v>-0.52539771824031578</v>
      </c>
      <c r="AB14" s="520">
        <v>-2.6340061006556681</v>
      </c>
      <c r="AC14" s="520">
        <v>3.0993638078144556</v>
      </c>
      <c r="AD14" s="520">
        <v>3.5365545332735553</v>
      </c>
    </row>
    <row r="15" spans="1:30" x14ac:dyDescent="0.3">
      <c r="Y15" s="519" t="s">
        <v>173</v>
      </c>
      <c r="Z15" s="520">
        <v>-1.1038719954763712</v>
      </c>
      <c r="AA15" s="520">
        <v>-0.11590466132245027</v>
      </c>
      <c r="AB15" s="520">
        <v>-2.6340061006556681</v>
      </c>
      <c r="AC15" s="520">
        <v>3.6293435971613803</v>
      </c>
      <c r="AD15" s="520">
        <v>3.843374916399934</v>
      </c>
    </row>
    <row r="16" spans="1:30" x14ac:dyDescent="0.3">
      <c r="Y16" s="519" t="s">
        <v>173</v>
      </c>
      <c r="Z16" s="520">
        <v>-0.14486849610157915</v>
      </c>
      <c r="AA16" s="520">
        <v>0.36912531940894627</v>
      </c>
      <c r="AB16" s="520">
        <v>-2.6340061006556681</v>
      </c>
      <c r="AC16" s="520">
        <v>3.1010476921967864</v>
      </c>
      <c r="AD16" s="520">
        <v>4.2019543413209517</v>
      </c>
    </row>
    <row r="17" spans="25:30" x14ac:dyDescent="0.3">
      <c r="Y17" s="519" t="s">
        <v>173</v>
      </c>
      <c r="Z17" s="520">
        <v>2.0916722561376577</v>
      </c>
      <c r="AA17" s="520">
        <v>0.51008205004996354</v>
      </c>
      <c r="AB17" s="520">
        <v>-2.6340061006556681</v>
      </c>
      <c r="AC17" s="520">
        <v>5.6260102560391658</v>
      </c>
      <c r="AD17" s="520">
        <v>4.4007627248911296</v>
      </c>
    </row>
    <row r="18" spans="25:30" x14ac:dyDescent="0.3">
      <c r="Y18" s="519" t="s">
        <v>173</v>
      </c>
      <c r="Z18" s="520">
        <v>0.22815394063029215</v>
      </c>
      <c r="AA18" s="520">
        <v>0.70037983591405162</v>
      </c>
      <c r="AB18" s="520">
        <v>-2.6340061006556681</v>
      </c>
      <c r="AC18" s="520">
        <v>3.539625409291915</v>
      </c>
      <c r="AD18" s="520">
        <v>4.799935349047268</v>
      </c>
    </row>
    <row r="19" spans="25:30" x14ac:dyDescent="0.3">
      <c r="Y19" s="519" t="s">
        <v>173</v>
      </c>
      <c r="Z19" s="520">
        <v>0.9242699485017658</v>
      </c>
      <c r="AA19" s="520">
        <v>0.85596762180626207</v>
      </c>
      <c r="AB19" s="520">
        <v>-2.6340061006556681</v>
      </c>
      <c r="AC19" s="520">
        <v>5.2598660392859813</v>
      </c>
      <c r="AD19" s="520">
        <v>4.9507183476123391</v>
      </c>
    </row>
    <row r="20" spans="25:30" x14ac:dyDescent="0.3">
      <c r="Y20" s="519" t="s">
        <v>173</v>
      </c>
      <c r="Z20" s="520">
        <v>1.6626077847180447</v>
      </c>
      <c r="AA20" s="520">
        <v>0.93167271143687258</v>
      </c>
      <c r="AB20" s="520">
        <v>-2.6340061006556681</v>
      </c>
      <c r="AC20" s="520">
        <v>6.5500822724482219</v>
      </c>
      <c r="AD20" s="520">
        <v>4.78391269863363</v>
      </c>
    </row>
    <row r="21" spans="25:30" x14ac:dyDescent="0.3">
      <c r="Y21" s="519" t="s">
        <v>173</v>
      </c>
      <c r="Z21" s="520">
        <v>1.244695412988551</v>
      </c>
      <c r="AA21" s="520">
        <v>0.71917718995460489</v>
      </c>
      <c r="AB21" s="520">
        <v>-2.6340061006556681</v>
      </c>
      <c r="AC21" s="520">
        <v>5.8935721769074263</v>
      </c>
      <c r="AD21" s="520">
        <v>4.6953048123551264</v>
      </c>
    </row>
    <row r="22" spans="25:30" x14ac:dyDescent="0.3">
      <c r="Y22" s="519" t="s">
        <v>173</v>
      </c>
      <c r="Z22" s="520">
        <v>-1.4757494230898338E-2</v>
      </c>
      <c r="AA22" s="520">
        <v>0.5748701162537545</v>
      </c>
      <c r="AB22" s="520">
        <v>-2.6340061006556681</v>
      </c>
      <c r="AC22" s="520">
        <v>4.6848245871168785</v>
      </c>
      <c r="AD22" s="520">
        <v>4.7195234250580524</v>
      </c>
    </row>
    <row r="23" spans="25:30" x14ac:dyDescent="0.3">
      <c r="Y23" s="519" t="s">
        <v>173</v>
      </c>
      <c r="Z23" s="520">
        <v>0.38506713131269521</v>
      </c>
      <c r="AA23" s="520">
        <v>0.2523192566253733</v>
      </c>
      <c r="AB23" s="520">
        <v>-2.6340061006556681</v>
      </c>
      <c r="AC23" s="520">
        <v>1.9334081493458228</v>
      </c>
      <c r="AD23" s="520">
        <v>4.595435192381105</v>
      </c>
    </row>
    <row r="24" spans="25:30" x14ac:dyDescent="0.3">
      <c r="Y24" s="519" t="s">
        <v>173</v>
      </c>
      <c r="Z24" s="520">
        <v>0.604203605761783</v>
      </c>
      <c r="AA24" s="520">
        <v>0.10786996936862317</v>
      </c>
      <c r="AB24" s="520">
        <v>-2.6340061006556681</v>
      </c>
      <c r="AC24" s="520">
        <v>5.0057550520896399</v>
      </c>
      <c r="AD24" s="520">
        <v>4.5726934764288796</v>
      </c>
    </row>
    <row r="25" spans="25:30" x14ac:dyDescent="0.3">
      <c r="Y25" s="519" t="s">
        <v>173</v>
      </c>
      <c r="Z25" s="520">
        <v>-0.78199557527566066</v>
      </c>
      <c r="AA25" s="520">
        <v>0.4164572191603883</v>
      </c>
      <c r="AB25" s="520">
        <v>-2.6340061006556681</v>
      </c>
      <c r="AC25" s="520">
        <v>3.709155698212399</v>
      </c>
      <c r="AD25" s="520">
        <v>4.5695530254192551</v>
      </c>
    </row>
    <row r="26" spans="25:30" x14ac:dyDescent="0.3">
      <c r="Y26" s="519" t="s">
        <v>173</v>
      </c>
      <c r="Z26" s="520">
        <v>-1.3335860688969017</v>
      </c>
      <c r="AA26" s="520">
        <v>0.51736363222705128</v>
      </c>
      <c r="AB26" s="520">
        <v>-2.6340061006556681</v>
      </c>
      <c r="AC26" s="520">
        <v>4.3912484105473482</v>
      </c>
      <c r="AD26" s="520">
        <v>4.8027410511687174</v>
      </c>
    </row>
    <row r="27" spans="25:30" x14ac:dyDescent="0.3">
      <c r="Y27" s="519" t="s">
        <v>173</v>
      </c>
      <c r="Z27" s="520">
        <v>0.65146277392079366</v>
      </c>
      <c r="AA27" s="520">
        <v>0.48007891818353449</v>
      </c>
      <c r="AB27" s="520">
        <v>-2.6340061006556681</v>
      </c>
      <c r="AC27" s="520">
        <v>6.3908902607826406</v>
      </c>
      <c r="AD27" s="520">
        <v>5.376591433350697</v>
      </c>
    </row>
    <row r="28" spans="25:30" x14ac:dyDescent="0.3">
      <c r="Y28" s="519" t="s">
        <v>173</v>
      </c>
      <c r="Z28" s="520">
        <v>3.4048061615309066</v>
      </c>
      <c r="AA28" s="520">
        <v>0.71288230120496132</v>
      </c>
      <c r="AB28" s="520">
        <v>-2.6340061006556681</v>
      </c>
      <c r="AC28" s="520">
        <v>5.8715890198400587</v>
      </c>
      <c r="AD28" s="520">
        <v>5.6693875140075631</v>
      </c>
    </row>
    <row r="29" spans="25:30" x14ac:dyDescent="0.3">
      <c r="Y29" s="519" t="s">
        <v>173</v>
      </c>
      <c r="Z29" s="520">
        <v>0.6915873972357427</v>
      </c>
      <c r="AA29" s="520">
        <v>1.2155969869923386</v>
      </c>
      <c r="AB29" s="520">
        <v>-2.6340061006556681</v>
      </c>
      <c r="AC29" s="520">
        <v>6.3171407673631137</v>
      </c>
      <c r="AD29" s="520">
        <v>5.8617757126894174</v>
      </c>
    </row>
    <row r="30" spans="25:30" x14ac:dyDescent="0.3">
      <c r="Y30" s="519" t="s">
        <v>173</v>
      </c>
      <c r="Z30" s="520">
        <v>0.12407413300807768</v>
      </c>
      <c r="AA30" s="520">
        <v>1.8319271830047756</v>
      </c>
      <c r="AB30" s="520">
        <v>-2.6340061006556681</v>
      </c>
      <c r="AC30" s="520">
        <v>5.9503608246196791</v>
      </c>
      <c r="AD30" s="520">
        <v>5.8888791540678067</v>
      </c>
    </row>
    <row r="31" spans="25:30" x14ac:dyDescent="0.3">
      <c r="Y31" s="519" t="s">
        <v>173</v>
      </c>
      <c r="Z31" s="520">
        <v>2.2338272869117715</v>
      </c>
      <c r="AA31" s="520">
        <v>2.260727134824791</v>
      </c>
      <c r="AB31" s="520">
        <v>-2.6340061006556681</v>
      </c>
      <c r="AC31" s="520">
        <v>7.0553276166877055</v>
      </c>
      <c r="AD31" s="520">
        <v>5.5874016496731054</v>
      </c>
    </row>
    <row r="32" spans="25:30" x14ac:dyDescent="0.3">
      <c r="Y32" s="519" t="s">
        <v>173</v>
      </c>
      <c r="Z32" s="520">
        <v>2.7370072252359821</v>
      </c>
      <c r="AA32" s="520">
        <v>2.0256656557197497</v>
      </c>
      <c r="AB32" s="520">
        <v>-2.6340061006556681</v>
      </c>
      <c r="AC32" s="520">
        <v>5.0558730889853791</v>
      </c>
      <c r="AD32" s="520">
        <v>5.0232918536573772</v>
      </c>
    </row>
    <row r="33" spans="1:30" x14ac:dyDescent="0.3">
      <c r="Y33" s="519" t="s">
        <v>173</v>
      </c>
      <c r="Z33" s="520">
        <v>2.9807253031901553</v>
      </c>
      <c r="AA33" s="520">
        <v>1.8921274684167866</v>
      </c>
      <c r="AB33" s="520">
        <v>-2.6340061006556681</v>
      </c>
      <c r="AC33" s="520">
        <v>4.5809725001960686</v>
      </c>
      <c r="AD33" s="520">
        <v>4.6920953804436021</v>
      </c>
    </row>
    <row r="34" spans="1:30" x14ac:dyDescent="0.3">
      <c r="Y34" s="519" t="s">
        <v>173</v>
      </c>
      <c r="Z34" s="520">
        <v>3.6530624366609006</v>
      </c>
      <c r="AA34" s="520">
        <v>1.9829824398135727</v>
      </c>
      <c r="AB34" s="520">
        <v>-2.6340061006556681</v>
      </c>
      <c r="AC34" s="520">
        <v>4.2805477300197339</v>
      </c>
      <c r="AD34" s="520">
        <v>4.4685665382134152</v>
      </c>
    </row>
    <row r="35" spans="1:30" x14ac:dyDescent="0.3">
      <c r="D35" s="98" t="s">
        <v>282</v>
      </c>
      <c r="Y35" s="519" t="s">
        <v>173</v>
      </c>
      <c r="Z35" s="520">
        <v>1.7593758077956165</v>
      </c>
      <c r="AA35" s="520">
        <v>1.9291871752287382</v>
      </c>
      <c r="AB35" s="520">
        <v>-2.6340061006556681</v>
      </c>
      <c r="AC35" s="520">
        <v>1.9228204477299613</v>
      </c>
      <c r="AD35" s="520">
        <v>4.2512676177282218</v>
      </c>
    </row>
    <row r="36" spans="1:30" x14ac:dyDescent="0.3">
      <c r="Y36" s="519" t="s">
        <v>173</v>
      </c>
      <c r="Z36" s="520">
        <v>-0.24317991388499882</v>
      </c>
      <c r="AA36" s="520">
        <v>1.6001100895766107</v>
      </c>
      <c r="AB36" s="520">
        <v>-2.6340061006556681</v>
      </c>
      <c r="AC36" s="520">
        <v>3.9987654548666853</v>
      </c>
      <c r="AD36" s="520">
        <v>3.868448632703529</v>
      </c>
    </row>
    <row r="37" spans="1:30" ht="18" x14ac:dyDescent="0.3">
      <c r="C37" s="584" t="s">
        <v>246</v>
      </c>
      <c r="D37" s="584"/>
      <c r="E37" s="584"/>
      <c r="F37" s="584"/>
      <c r="G37" s="584"/>
      <c r="H37" s="584"/>
      <c r="I37" s="584"/>
      <c r="J37" s="584"/>
      <c r="K37" s="584"/>
      <c r="L37" s="584"/>
      <c r="M37" s="584"/>
      <c r="N37" s="584"/>
      <c r="O37" s="584"/>
      <c r="P37" s="584"/>
      <c r="Q37" s="584"/>
      <c r="Y37" s="519" t="s">
        <v>173</v>
      </c>
      <c r="Z37" s="520">
        <v>0.76005893278558334</v>
      </c>
      <c r="AA37" s="520">
        <v>1.2569140031417523</v>
      </c>
      <c r="AB37" s="520">
        <v>-2.6340061006556681</v>
      </c>
      <c r="AC37" s="520">
        <v>4.3856589290083718</v>
      </c>
      <c r="AD37" s="520">
        <v>3.523358332480413</v>
      </c>
    </row>
    <row r="38" spans="1:30" x14ac:dyDescent="0.3">
      <c r="C38" s="309"/>
      <c r="D38" s="309"/>
      <c r="Y38" s="519" t="s">
        <v>173</v>
      </c>
      <c r="Z38" s="520">
        <v>1.8572604348179302</v>
      </c>
      <c r="AA38" s="520">
        <v>0.38874414330243662</v>
      </c>
      <c r="AB38" s="520">
        <v>-2.6340061006556681</v>
      </c>
      <c r="AC38" s="520">
        <v>5.53423517329135</v>
      </c>
      <c r="AD38" s="520">
        <v>2.8867232549378383</v>
      </c>
    </row>
    <row r="39" spans="1:30" ht="15.75" customHeight="1" thickBot="1" x14ac:dyDescent="0.35">
      <c r="A39" s="309"/>
      <c r="C39" s="573" t="s">
        <v>99</v>
      </c>
      <c r="D39" s="576" t="s">
        <v>273</v>
      </c>
      <c r="E39" s="577"/>
      <c r="F39" s="577"/>
      <c r="G39" s="578"/>
      <c r="H39" s="579" t="s">
        <v>4</v>
      </c>
      <c r="I39" s="534"/>
      <c r="J39" s="534"/>
      <c r="K39" s="534"/>
      <c r="L39" s="534"/>
      <c r="M39" s="580"/>
      <c r="N39" s="579" t="s">
        <v>17</v>
      </c>
      <c r="O39" s="534"/>
      <c r="P39" s="534"/>
      <c r="Q39" s="535"/>
      <c r="Y39" s="519" t="s">
        <v>173</v>
      </c>
      <c r="Z39" s="520">
        <v>0.43346762567109032</v>
      </c>
      <c r="AA39" s="520">
        <v>-8.8014926077395056E-2</v>
      </c>
      <c r="AB39" s="520">
        <v>-2.6340061006556681</v>
      </c>
      <c r="AC39" s="520">
        <v>2.3761401938125317</v>
      </c>
      <c r="AD39" s="520">
        <v>2.5426117662127763</v>
      </c>
    </row>
    <row r="40" spans="1:30" ht="15" thickBot="1" x14ac:dyDescent="0.35">
      <c r="A40" s="309"/>
      <c r="C40" s="574"/>
      <c r="D40" s="581" t="s">
        <v>6</v>
      </c>
      <c r="E40" s="582"/>
      <c r="F40" s="75" t="s">
        <v>14</v>
      </c>
      <c r="G40" s="560" t="s">
        <v>29</v>
      </c>
      <c r="H40" s="562" t="s">
        <v>198</v>
      </c>
      <c r="I40" s="563"/>
      <c r="J40" s="564"/>
      <c r="K40" s="565" t="s">
        <v>199</v>
      </c>
      <c r="L40" s="563"/>
      <c r="M40" s="566"/>
      <c r="N40" s="562" t="s">
        <v>18</v>
      </c>
      <c r="O40" s="563"/>
      <c r="P40" s="563"/>
      <c r="Q40" s="564"/>
      <c r="Y40" s="519">
        <v>43862</v>
      </c>
      <c r="Z40" s="520">
        <v>0.57835269814614376</v>
      </c>
      <c r="AA40" s="520">
        <v>-0.60410040426982026</v>
      </c>
      <c r="AB40" s="520">
        <v>-2.6340061006556681</v>
      </c>
      <c r="AC40" s="520">
        <v>2.1653403986342568</v>
      </c>
      <c r="AD40" s="520">
        <v>1.632137598762798</v>
      </c>
    </row>
    <row r="41" spans="1:30" ht="16.2" thickBot="1" x14ac:dyDescent="0.35">
      <c r="A41" s="309"/>
      <c r="C41" s="575"/>
      <c r="D41" s="344" t="s">
        <v>6</v>
      </c>
      <c r="E41" s="344" t="s">
        <v>12</v>
      </c>
      <c r="F41" s="344" t="s">
        <v>13</v>
      </c>
      <c r="G41" s="561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9" t="s">
        <v>173</v>
      </c>
      <c r="Z41" s="520">
        <v>-2.4241265822143085</v>
      </c>
      <c r="AA41" s="520">
        <v>-1.3682861898845622</v>
      </c>
      <c r="AB41" s="520">
        <v>-2.6340061006556681</v>
      </c>
      <c r="AC41" s="520">
        <v>-0.1758978127782882</v>
      </c>
      <c r="AD41" s="520">
        <v>0.5172691937258459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9" t="s">
        <v>173</v>
      </c>
      <c r="Z42" s="520">
        <v>-1.5779376778632057</v>
      </c>
      <c r="AA42" s="520">
        <v>-1.9706370516342209</v>
      </c>
      <c r="AB42" s="520">
        <v>-2.6340061006556681</v>
      </c>
      <c r="AC42" s="520">
        <v>-0.48595997334547292</v>
      </c>
      <c r="AD42" s="520">
        <v>-0.69552171878484204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9" t="s">
        <v>173</v>
      </c>
      <c r="Z43" s="520">
        <v>-3.8557782612319755</v>
      </c>
      <c r="AA43" s="520">
        <v>-2.3292067145435618</v>
      </c>
      <c r="AB43" s="520">
        <v>-2.6340061006556681</v>
      </c>
      <c r="AC43" s="520">
        <v>-2.3745537172831632</v>
      </c>
      <c r="AD43" s="520">
        <v>-1.55974541013985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9" t="s">
        <v>173</v>
      </c>
      <c r="Z44" s="520">
        <v>-4.5892415665176092</v>
      </c>
      <c r="AA44" s="520">
        <v>-2.9072908873559298</v>
      </c>
      <c r="AB44" s="520">
        <v>-2.6340061006556681</v>
      </c>
      <c r="AC44" s="520">
        <v>-3.4184199062502927</v>
      </c>
      <c r="AD44" s="520">
        <v>-2.6036618803457094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9" t="s">
        <v>173</v>
      </c>
      <c r="Z45" s="520">
        <v>-2.3591955974296828</v>
      </c>
      <c r="AA45" s="520">
        <v>-2.964131477880958</v>
      </c>
      <c r="AB45" s="520">
        <v>-2.6340061006556681</v>
      </c>
      <c r="AC45" s="520">
        <v>-2.955301214283466</v>
      </c>
      <c r="AD45" s="520">
        <v>-3.1527689375563841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9" t="s">
        <v>173</v>
      </c>
      <c r="Z46" s="520">
        <v>-2.0765200146942924</v>
      </c>
      <c r="AA46" s="520">
        <v>-2.7638387889579445</v>
      </c>
      <c r="AB46" s="520">
        <v>-2.6340061006556681</v>
      </c>
      <c r="AC46" s="520">
        <v>-3.6734256456725234</v>
      </c>
      <c r="AD46" s="520">
        <v>-3.2349870275775743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9" t="s">
        <v>173</v>
      </c>
      <c r="Z47" s="520">
        <v>-3.4682365115404359</v>
      </c>
      <c r="AA47" s="520">
        <v>-2.5758621098281806</v>
      </c>
      <c r="AB47" s="520">
        <v>-2.6340061006556681</v>
      </c>
      <c r="AC47" s="520">
        <v>-5.142074892806761</v>
      </c>
      <c r="AD47" s="520">
        <v>-3.2253606334580547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9" t="s">
        <v>173</v>
      </c>
      <c r="Z48" s="520">
        <v>-2.8220107158895034</v>
      </c>
      <c r="AA48" s="520">
        <v>-1.5035703367845508</v>
      </c>
      <c r="AB48" s="520">
        <v>-2.6340061006556681</v>
      </c>
      <c r="AC48" s="520">
        <v>-4.019647213253009</v>
      </c>
      <c r="AD48" s="520">
        <v>-2.7780264735149882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9" t="s">
        <v>173</v>
      </c>
      <c r="Z49" s="520">
        <v>-0.1758888554021143</v>
      </c>
      <c r="AA49" s="520">
        <v>-0.66679671649226424</v>
      </c>
      <c r="AB49" s="520">
        <v>-2.6340061006556681</v>
      </c>
      <c r="AC49" s="520">
        <v>-1.0614866034938046</v>
      </c>
      <c r="AD49" s="520">
        <v>-1.9383194932557311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9" t="s">
        <v>173</v>
      </c>
      <c r="Z50" s="520">
        <v>-2.53994150732363</v>
      </c>
      <c r="AA50" s="520">
        <v>-0.55694226752080744</v>
      </c>
      <c r="AB50" s="520">
        <v>-2.6340061006556681</v>
      </c>
      <c r="AC50" s="520">
        <v>-2.3071689584465247</v>
      </c>
      <c r="AD50" s="520">
        <v>-1.8195322672028189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9" t="s">
        <v>173</v>
      </c>
      <c r="Z51" s="520">
        <v>2.9168008447878027</v>
      </c>
      <c r="AA51" s="520">
        <v>-0.16049372356201944</v>
      </c>
      <c r="AB51" s="520">
        <v>-2.6340061006556681</v>
      </c>
      <c r="AC51" s="520">
        <v>-0.28708078664882919</v>
      </c>
      <c r="AD51" s="520">
        <v>-1.8361360651648815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9" t="s">
        <v>173</v>
      </c>
      <c r="Z52" s="520">
        <v>3.4982197446163239</v>
      </c>
      <c r="AA52" s="520">
        <v>0.43250334560438153</v>
      </c>
      <c r="AB52" s="520">
        <v>-2.6340061006556681</v>
      </c>
      <c r="AC52" s="520">
        <v>2.9226476475313348</v>
      </c>
      <c r="AD52" s="520">
        <v>-1.2528718531601359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9" t="s">
        <v>173</v>
      </c>
      <c r="Z53" s="520">
        <v>-1.3075388718940946</v>
      </c>
      <c r="AA53" s="520">
        <v>1.3105928863927978</v>
      </c>
      <c r="AB53" s="520">
        <v>-2.6340061006556681</v>
      </c>
      <c r="AC53" s="520">
        <v>-2.8419150633021388</v>
      </c>
      <c r="AD53" s="520">
        <v>-0.57421481076403524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9" t="s">
        <v>173</v>
      </c>
      <c r="Z54" s="520">
        <v>-0.69309670382892019</v>
      </c>
      <c r="AA54" s="520">
        <v>1.7390893965410894</v>
      </c>
      <c r="AB54" s="520">
        <v>-2.6340061006556681</v>
      </c>
      <c r="AC54" s="520">
        <v>-5.258301478541199</v>
      </c>
      <c r="AD54" s="520">
        <v>-0.15190685022441691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9" t="s">
        <v>173</v>
      </c>
      <c r="Z55" s="520">
        <v>1.3289687682753031</v>
      </c>
      <c r="AA55" s="520">
        <v>1.288048905575206</v>
      </c>
      <c r="AB55" s="520">
        <v>-2.6340061006556681</v>
      </c>
      <c r="AC55" s="520">
        <v>6.3202270780209346E-2</v>
      </c>
      <c r="AD55" s="520">
        <v>-0.2227636403492588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9" t="s">
        <v>173</v>
      </c>
      <c r="Z56" s="520">
        <v>5.9707379301168011</v>
      </c>
      <c r="AA56" s="520">
        <v>0.87977756158139431</v>
      </c>
      <c r="AB56" s="520">
        <v>-2.6340061006556681</v>
      </c>
      <c r="AC56" s="520">
        <v>3.6891126932789007</v>
      </c>
      <c r="AD56" s="520">
        <v>-0.448447733787605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9" t="s">
        <v>173</v>
      </c>
      <c r="Z57" s="520">
        <v>0.45953406371440986</v>
      </c>
      <c r="AA57" s="520">
        <v>0.86833543903631472</v>
      </c>
      <c r="AB57" s="520">
        <v>-2.6340061006556681</v>
      </c>
      <c r="AC57" s="520">
        <v>0.64898676533080391</v>
      </c>
      <c r="AD57" s="520">
        <v>0.23373874147208085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9" t="s">
        <v>173</v>
      </c>
      <c r="Z58" s="520">
        <v>-0.24048259197337996</v>
      </c>
      <c r="AA58" s="520">
        <v>0.86972240639225684</v>
      </c>
      <c r="AB58" s="520">
        <v>-2.6340061006556681</v>
      </c>
      <c r="AC58" s="520">
        <v>-0.7830783175227225</v>
      </c>
      <c r="AD58" s="520">
        <v>1.1073218955045243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9" t="s">
        <v>173</v>
      </c>
      <c r="Z59" s="520">
        <v>0.6403203366596415</v>
      </c>
      <c r="AA59" s="520">
        <v>0.27066587806713677</v>
      </c>
      <c r="AB59" s="520">
        <v>-2.6340061006556681</v>
      </c>
      <c r="AC59" s="520">
        <v>1.3428589934629116</v>
      </c>
      <c r="AD59" s="520">
        <v>0.93749144928716122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9" t="s">
        <v>173</v>
      </c>
      <c r="Z60" s="520">
        <v>-1.387633729709653</v>
      </c>
      <c r="AA60" s="520">
        <v>-0.81916041637587156</v>
      </c>
      <c r="AB60" s="520">
        <v>-2.6340061006556681</v>
      </c>
      <c r="AC60" s="520">
        <v>1.9333902635156619</v>
      </c>
      <c r="AD60" s="520">
        <v>-9.0202247994629461E-2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9" t="s">
        <v>173</v>
      </c>
      <c r="Z61" s="520">
        <v>-0.68338793233732376</v>
      </c>
      <c r="AA61" s="520">
        <v>-1.1751761902595363</v>
      </c>
      <c r="AB61" s="520">
        <v>-2.6340061006556681</v>
      </c>
      <c r="AC61" s="520">
        <v>0.85678059968590503</v>
      </c>
      <c r="AD61" s="520">
        <v>-0.66818118563264151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9" t="s">
        <v>173</v>
      </c>
      <c r="Z62" s="520">
        <v>-2.8644269300005387</v>
      </c>
      <c r="AA62" s="520">
        <v>-1.290647133050278</v>
      </c>
      <c r="AB62" s="520">
        <v>-2.6340061006556681</v>
      </c>
      <c r="AC62" s="520">
        <v>-1.1256108527413318</v>
      </c>
      <c r="AD62" s="520">
        <v>-0.87291522257978171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9" t="s">
        <v>173</v>
      </c>
      <c r="Z63" s="520">
        <v>-1.6580461309842569</v>
      </c>
      <c r="AA63" s="520">
        <v>-1.3980006282428816</v>
      </c>
      <c r="AB63" s="520">
        <v>-2.6340061006556681</v>
      </c>
      <c r="AC63" s="520">
        <v>-3.5047431876936344</v>
      </c>
      <c r="AD63" s="520">
        <v>-1.1559538023125182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9" t="s">
        <v>173</v>
      </c>
      <c r="Z64" s="520">
        <v>-2.0325763534712422</v>
      </c>
      <c r="AA64" s="520">
        <v>-1.5413108417434103</v>
      </c>
      <c r="AB64" s="520">
        <v>-2.6340061006556681</v>
      </c>
      <c r="AC64" s="520">
        <v>-3.3968657981352806</v>
      </c>
      <c r="AD64" s="520">
        <v>-1.4864270277317664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9" t="s">
        <v>173</v>
      </c>
      <c r="Z65" s="520">
        <v>-1.048779191508572</v>
      </c>
      <c r="AA65" s="520">
        <v>-1.2839051077736312</v>
      </c>
      <c r="AB65" s="520">
        <v>-2.6340061006556681</v>
      </c>
      <c r="AC65" s="520">
        <v>-2.2162165761527035</v>
      </c>
      <c r="AD65" s="520">
        <v>-1.5558147611965256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9" t="s">
        <v>173</v>
      </c>
      <c r="Z66" s="520">
        <v>-0.11115412968858429</v>
      </c>
      <c r="AA66" s="520">
        <v>-0.27538380908808563</v>
      </c>
      <c r="AB66" s="520">
        <v>-2.6340061006556681</v>
      </c>
      <c r="AC66" s="520">
        <v>-0.63841106466624353</v>
      </c>
      <c r="AD66" s="520">
        <v>-1.0059003641492918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9" t="s">
        <v>173</v>
      </c>
      <c r="Z67" s="520">
        <v>-2.3908052242133544</v>
      </c>
      <c r="AA67" s="520">
        <v>0.48897473137605779</v>
      </c>
      <c r="AB67" s="520">
        <v>-2.6340061006556681</v>
      </c>
      <c r="AC67" s="520">
        <v>-0.3799223144190762</v>
      </c>
      <c r="AD67" s="520">
        <v>-0.57327142155084432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9">
        <v>43891</v>
      </c>
      <c r="Z68" s="520">
        <v>1.118452205451129</v>
      </c>
      <c r="AA68" s="520">
        <v>1.1456215025645753</v>
      </c>
      <c r="AB68" s="520">
        <v>-2.6340061006556681</v>
      </c>
      <c r="AC68" s="520">
        <v>0.37106646543259103</v>
      </c>
      <c r="AD68" s="520">
        <v>-0.28760428059844606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9" t="s">
        <v>173</v>
      </c>
      <c r="Z69" s="520">
        <v>4.1952221607982807</v>
      </c>
      <c r="AA69" s="520">
        <v>2.1341110187805916</v>
      </c>
      <c r="AB69" s="520">
        <v>-2.6340061006556681</v>
      </c>
      <c r="AC69" s="520">
        <v>2.7237899265893049</v>
      </c>
      <c r="AD69" s="520">
        <v>3.386188972604641E-2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9" t="s">
        <v>173</v>
      </c>
      <c r="Z70" s="520">
        <v>3.6924636522647472</v>
      </c>
      <c r="AA70" s="520">
        <v>2.685289679523954</v>
      </c>
      <c r="AB70" s="520">
        <v>-2.6340061006556681</v>
      </c>
      <c r="AC70" s="520">
        <v>-0.47634058950450253</v>
      </c>
      <c r="AD70" s="520">
        <v>6.2774204571525161E-2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9" t="s">
        <v>173</v>
      </c>
      <c r="Z71" s="520">
        <v>2.5639510448483813</v>
      </c>
      <c r="AA71" s="520">
        <v>2.9747137673621116</v>
      </c>
      <c r="AB71" s="520">
        <v>-2.6340061006556681</v>
      </c>
      <c r="AC71" s="520">
        <v>-1.3971958114684924</v>
      </c>
      <c r="AD71" s="520">
        <v>-1.8654303974055812E-2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9" t="s">
        <v>173</v>
      </c>
      <c r="Z72" s="520">
        <v>5.8706474220035432</v>
      </c>
      <c r="AA72" s="520">
        <v>3.0974803992066904</v>
      </c>
      <c r="AB72" s="520">
        <v>-2.6340061006556681</v>
      </c>
      <c r="AC72" s="520">
        <v>3.40466161187436E-2</v>
      </c>
      <c r="AD72" s="520">
        <v>0.15288764315580952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9" t="s">
        <v>173</v>
      </c>
      <c r="Z73" s="520">
        <v>3.7470964955149499</v>
      </c>
      <c r="AA73" s="520">
        <v>2.6567069246496926</v>
      </c>
      <c r="AB73" s="520">
        <v>-2.6340061006556681</v>
      </c>
      <c r="AC73" s="520">
        <v>-0.43602486074789226</v>
      </c>
      <c r="AD73" s="520">
        <v>-0.16258267797084613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9" t="s">
        <v>173</v>
      </c>
      <c r="Z74" s="520">
        <v>-0.3648366093462474</v>
      </c>
      <c r="AA74" s="520">
        <v>2.4174640677374151</v>
      </c>
      <c r="AB74" s="520">
        <v>-2.6340061006556681</v>
      </c>
      <c r="AC74" s="520">
        <v>-0.949921874238143</v>
      </c>
      <c r="AD74" s="520">
        <v>-0.16534745887595242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9" t="s">
        <v>173</v>
      </c>
      <c r="Z75" s="520">
        <v>1.9778186283631785</v>
      </c>
      <c r="AA75" s="520">
        <v>2.6592302072830307</v>
      </c>
      <c r="AB75" s="520">
        <v>-2.6340061006556681</v>
      </c>
      <c r="AC75" s="520">
        <v>1.5718600953416484</v>
      </c>
      <c r="AD75" s="520">
        <v>-4.5550396212537488E-2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9" t="s">
        <v>173</v>
      </c>
      <c r="Z76" s="520">
        <v>1.109807838899294</v>
      </c>
      <c r="AA76" s="520">
        <v>2.2900733601125052</v>
      </c>
      <c r="AB76" s="520">
        <v>-2.6340061006556681</v>
      </c>
      <c r="AC76" s="520">
        <v>0.51549767870271523</v>
      </c>
      <c r="AD76" s="520">
        <v>0.39558139493691968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9" t="s">
        <v>173</v>
      </c>
      <c r="Z77" s="520">
        <v>2.0177636538788049</v>
      </c>
      <c r="AA77" s="520">
        <v>2.3072811822337962</v>
      </c>
      <c r="AB77" s="520">
        <v>-2.6340061006556681</v>
      </c>
      <c r="AC77" s="520">
        <v>-0.49569405584024651</v>
      </c>
      <c r="AD77" s="520">
        <v>0.86343695195277603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9" t="s">
        <v>173</v>
      </c>
      <c r="Z78" s="520">
        <v>4.2563140216676922</v>
      </c>
      <c r="AA78" s="520">
        <v>1.9214017722420069</v>
      </c>
      <c r="AB78" s="520">
        <v>-2.6340061006556681</v>
      </c>
      <c r="AC78" s="520">
        <v>-0.55861637282458787</v>
      </c>
      <c r="AD78" s="520">
        <v>0.48639196057057987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9" t="s">
        <v>173</v>
      </c>
      <c r="Z79" s="520">
        <v>3.2865494918098666</v>
      </c>
      <c r="AA79" s="520">
        <v>1.8204992376110101</v>
      </c>
      <c r="AB79" s="520">
        <v>-2.6340061006556681</v>
      </c>
      <c r="AC79" s="520">
        <v>3.1219691541649439</v>
      </c>
      <c r="AD79" s="520">
        <v>8.6740766243668846E-2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9" t="s">
        <v>173</v>
      </c>
      <c r="Z80" s="520">
        <v>3.8675512503639844</v>
      </c>
      <c r="AA80" s="520">
        <v>1.3835198199945178</v>
      </c>
      <c r="AB80" s="520">
        <v>-2.6340061006556681</v>
      </c>
      <c r="AC80" s="520">
        <v>2.8389640383631018</v>
      </c>
      <c r="AD80" s="520">
        <v>-0.3560509026552004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9" t="s">
        <v>173</v>
      </c>
      <c r="Z81" s="520">
        <v>-3.0659924792887718</v>
      </c>
      <c r="AA81" s="520">
        <v>0.6530235161039426</v>
      </c>
      <c r="AB81" s="520">
        <v>-2.6340061006556681</v>
      </c>
      <c r="AC81" s="520">
        <v>-3.5892368139135158</v>
      </c>
      <c r="AD81" s="520">
        <v>-1.123587968177554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9" t="s">
        <v>173</v>
      </c>
      <c r="Z82" s="520">
        <v>1.2715008859461996</v>
      </c>
      <c r="AA82" s="520">
        <v>-0.71385416003863766</v>
      </c>
      <c r="AB82" s="520">
        <v>-2.6340061006556681</v>
      </c>
      <c r="AC82" s="520">
        <v>-1.225698264946729</v>
      </c>
      <c r="AD82" s="520">
        <v>-2.1037325024777465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9" t="s">
        <v>173</v>
      </c>
      <c r="Z83" s="520">
        <v>-1.9490480844161509</v>
      </c>
      <c r="AA83" s="520">
        <v>-3.0839675978436745</v>
      </c>
      <c r="AB83" s="520">
        <v>-2.6340061006556681</v>
      </c>
      <c r="AC83" s="520">
        <v>-2.5840440035893693</v>
      </c>
      <c r="AD83" s="520">
        <v>-4.8308534599583073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9" t="s">
        <v>173</v>
      </c>
      <c r="Z84" s="520">
        <v>-3.0957104733552225</v>
      </c>
      <c r="AA84" s="520">
        <v>-5.5413657323549446</v>
      </c>
      <c r="AB84" s="520">
        <v>-2.6340061006556681</v>
      </c>
      <c r="AC84" s="520">
        <v>-5.8684535144967214</v>
      </c>
      <c r="AD84" s="520">
        <v>-7.6511717504903629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9" t="s">
        <v>173</v>
      </c>
      <c r="Z85" s="520">
        <v>-5.3118297113303683</v>
      </c>
      <c r="AA85" s="520">
        <v>-7.6495299549371794</v>
      </c>
      <c r="AB85" s="520">
        <v>-2.6340061006556681</v>
      </c>
      <c r="AC85" s="520">
        <v>-7.4196281129259347</v>
      </c>
      <c r="AD85" s="520">
        <v>-9.9599917033574723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9" t="s">
        <v>173</v>
      </c>
      <c r="Z86" s="520">
        <v>-13.304244572825391</v>
      </c>
      <c r="AA86" s="520">
        <v>-10.921876879847513</v>
      </c>
      <c r="AB86" s="520">
        <v>-2.6340061006556681</v>
      </c>
      <c r="AC86" s="520">
        <v>-15.967877548198985</v>
      </c>
      <c r="AD86" s="520">
        <v>-12.930621834292849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9" t="s">
        <v>173</v>
      </c>
      <c r="Z87" s="520">
        <v>-13.334235691214904</v>
      </c>
      <c r="AA87" s="520">
        <v>-13.231188298653432</v>
      </c>
      <c r="AB87" s="520">
        <v>-2.6340061006556681</v>
      </c>
      <c r="AC87" s="520">
        <v>-16.903263995361286</v>
      </c>
      <c r="AD87" s="520">
        <v>-15.661043059581081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9" t="s">
        <v>173</v>
      </c>
      <c r="Z88" s="520">
        <v>-17.823142037364416</v>
      </c>
      <c r="AA88" s="520">
        <v>-15.705155226563038</v>
      </c>
      <c r="AB88" s="520">
        <v>-2.6340061006556681</v>
      </c>
      <c r="AC88" s="520">
        <v>-19.75097648398328</v>
      </c>
      <c r="AD88" s="520">
        <v>-18.116753098317904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9" t="s">
        <v>173</v>
      </c>
      <c r="Z89" s="520">
        <v>-21.634927588426137</v>
      </c>
      <c r="AA89" s="520">
        <v>-17.528541977737088</v>
      </c>
      <c r="AB89" s="520">
        <v>-2.6340061006556681</v>
      </c>
      <c r="AC89" s="520">
        <v>-22.020109181494362</v>
      </c>
      <c r="AD89" s="520">
        <v>-20.187547009124557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9" t="s">
        <v>173</v>
      </c>
      <c r="Z90" s="520">
        <v>-18.114228016057581</v>
      </c>
      <c r="AA90" s="520">
        <v>-18.233866026092304</v>
      </c>
      <c r="AB90" s="520">
        <v>-2.6340061006556681</v>
      </c>
      <c r="AC90" s="520">
        <v>-21.696992580607002</v>
      </c>
      <c r="AD90" s="520">
        <v>-21.020782751831849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9" t="s">
        <v>173</v>
      </c>
      <c r="Z91" s="520">
        <v>-20.413478968722472</v>
      </c>
      <c r="AA91" s="520">
        <v>-18.766056269591587</v>
      </c>
      <c r="AB91" s="520">
        <v>-2.6340061006556681</v>
      </c>
      <c r="AC91" s="520">
        <v>-23.058423785654469</v>
      </c>
      <c r="AD91" s="520">
        <v>-21.359099758314393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9" t="s">
        <v>173</v>
      </c>
      <c r="Z92" s="520">
        <v>-18.075536969548704</v>
      </c>
      <c r="AA92" s="520">
        <v>-19.524828570255615</v>
      </c>
      <c r="AB92" s="520">
        <v>-2.6340061006556681</v>
      </c>
      <c r="AC92" s="520">
        <v>-21.915185488572504</v>
      </c>
      <c r="AD92" s="520">
        <v>-21.717294582845415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9" t="s">
        <v>173</v>
      </c>
      <c r="Z93" s="520">
        <v>-18.241512911311915</v>
      </c>
      <c r="AA93" s="520">
        <v>-20.024113904581608</v>
      </c>
      <c r="AB93" s="520">
        <v>-2.6340061006556681</v>
      </c>
      <c r="AC93" s="520">
        <v>-21.800527747150028</v>
      </c>
      <c r="AD93" s="520">
        <v>-22.211503050908696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9" t="s">
        <v>173</v>
      </c>
      <c r="Z94" s="520">
        <v>-17.059567395709884</v>
      </c>
      <c r="AA94" s="520">
        <v>-19.927167774959962</v>
      </c>
      <c r="AB94" s="520">
        <v>-2.6340061006556681</v>
      </c>
      <c r="AC94" s="520">
        <v>-19.271483040739128</v>
      </c>
      <c r="AD94" s="520">
        <v>-22.636647694287948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9" t="s">
        <v>173</v>
      </c>
      <c r="Z95" s="520">
        <v>-23.134548142012626</v>
      </c>
      <c r="AA95" s="520">
        <v>-18.908008200001955</v>
      </c>
      <c r="AB95" s="520">
        <v>-2.6340061006556681</v>
      </c>
      <c r="AC95" s="520">
        <v>-22.258340255700389</v>
      </c>
      <c r="AD95" s="520">
        <v>-21.791497002529347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9" t="s">
        <v>173</v>
      </c>
      <c r="Z96" s="520">
        <v>-25.129924928708071</v>
      </c>
      <c r="AA96" s="520">
        <v>-18.708134118052563</v>
      </c>
      <c r="AB96" s="520">
        <v>-2.6340061006556681</v>
      </c>
      <c r="AC96" s="520">
        <v>-25.479568457937347</v>
      </c>
      <c r="AD96" s="520">
        <v>-21.451555418261592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9" t="s">
        <v>173</v>
      </c>
      <c r="Z97" s="520">
        <v>-17.435605108706071</v>
      </c>
      <c r="AA97" s="520">
        <v>-18.789493688218975</v>
      </c>
      <c r="AB97" s="520">
        <v>-2.6340061006556681</v>
      </c>
      <c r="AC97" s="520">
        <v>-24.673005084261774</v>
      </c>
      <c r="AD97" s="520">
        <v>-21.21173679949414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9" t="s">
        <v>173</v>
      </c>
      <c r="Z98" s="520">
        <v>-13.279361944016417</v>
      </c>
      <c r="AA98" s="520">
        <v>-19.334838132555213</v>
      </c>
      <c r="AB98" s="520">
        <v>-2.6340061006556681</v>
      </c>
      <c r="AC98" s="520">
        <v>-17.142368943344238</v>
      </c>
      <c r="AD98" s="520">
        <v>-21.49166609677399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9">
        <v>43922</v>
      </c>
      <c r="Z99" s="520">
        <v>-16.676418395902942</v>
      </c>
      <c r="AA99" s="520">
        <v>-19.427368824954005</v>
      </c>
      <c r="AB99" s="520">
        <v>-17.945345508567414</v>
      </c>
      <c r="AC99" s="520">
        <v>-19.535594398698237</v>
      </c>
      <c r="AD99" s="520">
        <v>-21.630407872163158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9" t="s">
        <v>173</v>
      </c>
      <c r="Z100" s="520">
        <v>-18.811029902476825</v>
      </c>
      <c r="AA100" s="520">
        <v>-19.350466329728288</v>
      </c>
      <c r="AB100" s="520">
        <v>-17.945345508567414</v>
      </c>
      <c r="AC100" s="520">
        <v>-20.121797415777863</v>
      </c>
      <c r="AD100" s="520">
        <v>-21.155929389195791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9" t="s">
        <v>173</v>
      </c>
      <c r="Z101" s="520">
        <v>-20.876978506063566</v>
      </c>
      <c r="AA101" s="520">
        <v>-20.215348551593632</v>
      </c>
      <c r="AB101" s="520">
        <v>-17.945345508567414</v>
      </c>
      <c r="AC101" s="520">
        <v>-21.230988121698076</v>
      </c>
      <c r="AD101" s="520">
        <v>-20.655477993238069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9" t="s">
        <v>173</v>
      </c>
      <c r="Z102" s="520">
        <v>-23.782262988804121</v>
      </c>
      <c r="AA102" s="520">
        <v>-21.57978898534336</v>
      </c>
      <c r="AB102" s="520">
        <v>-17.945345508567414</v>
      </c>
      <c r="AC102" s="520">
        <v>-23.229532683424566</v>
      </c>
      <c r="AD102" s="520">
        <v>-21.084549888949621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9" t="s">
        <v>173</v>
      </c>
      <c r="Z103" s="520">
        <v>-24.591607462128096</v>
      </c>
      <c r="AA103" s="520">
        <v>-22.82385702685329</v>
      </c>
      <c r="AB103" s="520">
        <v>-17.945345508567414</v>
      </c>
      <c r="AC103" s="520">
        <v>-22.158219077165782</v>
      </c>
      <c r="AD103" s="520">
        <v>-21.621994827537158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9" t="s">
        <v>173</v>
      </c>
      <c r="Z104" s="520">
        <v>-23.489780661763469</v>
      </c>
      <c r="AA104" s="520">
        <v>-23.892874668258255</v>
      </c>
      <c r="AB104" s="520">
        <v>-17.945345508567414</v>
      </c>
      <c r="AC104" s="520">
        <v>-21.16984531255774</v>
      </c>
      <c r="AD104" s="520">
        <v>-22.441301614755485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9" t="s">
        <v>173</v>
      </c>
      <c r="Z105" s="520">
        <v>-22.830444980264517</v>
      </c>
      <c r="AA105" s="520">
        <v>-24.637914835257568</v>
      </c>
      <c r="AB105" s="520">
        <v>-17.945345508567414</v>
      </c>
      <c r="AC105" s="520">
        <v>-20.145872213325063</v>
      </c>
      <c r="AD105" s="520">
        <v>-23.287372812533508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9" t="s">
        <v>173</v>
      </c>
      <c r="Z106" s="520">
        <v>-25.384894686472457</v>
      </c>
      <c r="AA106" s="520">
        <v>-24.886896940615056</v>
      </c>
      <c r="AB106" s="520">
        <v>-17.945345508567414</v>
      </c>
      <c r="AC106" s="520">
        <v>-23.297708968811037</v>
      </c>
      <c r="AD106" s="520">
        <v>-23.849200592936374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9" t="s">
        <v>173</v>
      </c>
      <c r="Z107" s="520">
        <v>-26.294153392311564</v>
      </c>
      <c r="AA107" s="520">
        <v>-25.145765933190887</v>
      </c>
      <c r="AB107" s="520">
        <v>-17.945345508567414</v>
      </c>
      <c r="AC107" s="520">
        <v>-25.856944926306141</v>
      </c>
      <c r="AD107" s="520">
        <v>-24.674958483962165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330</v>
      </c>
      <c r="O108" s="285" t="s">
        <v>331</v>
      </c>
      <c r="P108" s="284" t="s">
        <v>330</v>
      </c>
      <c r="Q108" s="275" t="s">
        <v>331</v>
      </c>
      <c r="Y108" s="519" t="s">
        <v>173</v>
      </c>
      <c r="Z108" s="520">
        <v>-26.092259675058749</v>
      </c>
      <c r="AA108" s="520">
        <v>-24.849431243981616</v>
      </c>
      <c r="AB108" s="520">
        <v>-17.945345508567414</v>
      </c>
      <c r="AC108" s="520">
        <v>-27.153486506144247</v>
      </c>
      <c r="AD108" s="520">
        <v>-24.729474023937161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9" t="s">
        <v>173</v>
      </c>
      <c r="Z109" s="520">
        <v>-25.525137726306546</v>
      </c>
      <c r="AA109" s="520">
        <v>-24.637331764081832</v>
      </c>
      <c r="AB109" s="520">
        <v>-17.945345508567414</v>
      </c>
      <c r="AC109" s="520">
        <v>-27.162327146244621</v>
      </c>
      <c r="AD109" s="520">
        <v>-24.304788529548169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9" t="s">
        <v>173</v>
      </c>
      <c r="Z110" s="520">
        <v>-26.403690410158916</v>
      </c>
      <c r="AA110" s="520">
        <v>-24.224775671433829</v>
      </c>
      <c r="AB110" s="520">
        <v>-17.945345508567414</v>
      </c>
      <c r="AC110" s="520">
        <v>-27.938524314346296</v>
      </c>
      <c r="AD110" s="520">
        <v>-24.061069590935638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9" t="s">
        <v>173</v>
      </c>
      <c r="Z111" s="520">
        <v>-21.415437837298569</v>
      </c>
      <c r="AA111" s="520">
        <v>-23.539345764285908</v>
      </c>
      <c r="AB111" s="520">
        <v>-17.945345508567414</v>
      </c>
      <c r="AC111" s="520">
        <v>-21.551454092382713</v>
      </c>
      <c r="AD111" s="520">
        <v>-23.435928311093186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9" t="s">
        <v>173</v>
      </c>
      <c r="Z112" s="520">
        <v>-21.345748620966042</v>
      </c>
      <c r="AA112" s="520">
        <v>-22.828524001075959</v>
      </c>
      <c r="AB112" s="520">
        <v>-17.945345508567414</v>
      </c>
      <c r="AC112" s="520">
        <v>-17.173073752602107</v>
      </c>
      <c r="AD112" s="520">
        <v>-22.383135579953116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9" t="s">
        <v>173</v>
      </c>
      <c r="Z113" s="520">
        <v>-22.49700203793639</v>
      </c>
      <c r="AA113" s="520">
        <v>-22.417878992639405</v>
      </c>
      <c r="AB113" s="520">
        <v>-17.945345508567414</v>
      </c>
      <c r="AC113" s="520">
        <v>-21.591676398523347</v>
      </c>
      <c r="AD113" s="520">
        <v>-21.028563763008897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9" t="s">
        <v>173</v>
      </c>
      <c r="Z114" s="520">
        <v>-21.49614404227615</v>
      </c>
      <c r="AA114" s="520">
        <v>-22.720990139214077</v>
      </c>
      <c r="AB114" s="520">
        <v>-17.945345508567414</v>
      </c>
      <c r="AC114" s="520">
        <v>-21.48095596740896</v>
      </c>
      <c r="AD114" s="520">
        <v>-20.157817772240428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9" t="s">
        <v>173</v>
      </c>
      <c r="Z115" s="520">
        <v>-21.116507332589087</v>
      </c>
      <c r="AA115" s="520">
        <v>-22.522380455636192</v>
      </c>
      <c r="AB115" s="520">
        <v>-17.945345508567414</v>
      </c>
      <c r="AC115" s="520">
        <v>-19.78393738816375</v>
      </c>
      <c r="AD115" s="520">
        <v>-19.382471748501285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9" t="s">
        <v>173</v>
      </c>
      <c r="Z116" s="520">
        <v>-22.650622667250659</v>
      </c>
      <c r="AA116" s="520">
        <v>-22.235989037448039</v>
      </c>
      <c r="AB116" s="520">
        <v>-17.945345508567414</v>
      </c>
      <c r="AC116" s="520">
        <v>-17.680324427635114</v>
      </c>
      <c r="AD116" s="520">
        <v>-19.011510816103161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9" t="s">
        <v>173</v>
      </c>
      <c r="Z117" s="520">
        <v>-28.525468436181669</v>
      </c>
      <c r="AA117" s="520">
        <v>-22.025169462168158</v>
      </c>
      <c r="AB117" s="520">
        <v>-17.945345508567414</v>
      </c>
      <c r="AC117" s="520">
        <v>-21.843302378966996</v>
      </c>
      <c r="AD117" s="520">
        <v>-18.797817212728035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9" t="s">
        <v>173</v>
      </c>
      <c r="Z118" s="520">
        <v>-20.02517005225333</v>
      </c>
      <c r="AA118" s="520">
        <v>-21.624420461892385</v>
      </c>
      <c r="AB118" s="520">
        <v>-17.945345508567414</v>
      </c>
      <c r="AC118" s="520">
        <v>-16.124031926208744</v>
      </c>
      <c r="AD118" s="520">
        <v>-18.360939865856515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9" t="s">
        <v>173</v>
      </c>
      <c r="Z119" s="520">
        <v>-19.341008693648973</v>
      </c>
      <c r="AA119" s="520">
        <v>-21.63274829791737</v>
      </c>
      <c r="AB119" s="520">
        <v>-17.945345508567414</v>
      </c>
      <c r="AC119" s="520">
        <v>-14.576347225815226</v>
      </c>
      <c r="AD119" s="520">
        <v>-18.293990898215533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9" t="s">
        <v>173</v>
      </c>
      <c r="Z120" s="520">
        <v>-21.021265010977245</v>
      </c>
      <c r="AA120" s="520">
        <v>-22.228602864080379</v>
      </c>
      <c r="AB120" s="520">
        <v>-17.945345508567414</v>
      </c>
      <c r="AC120" s="520">
        <v>-20.095821174897438</v>
      </c>
      <c r="AD120" s="520">
        <v>-19.218242637769752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9" t="s">
        <v>173</v>
      </c>
      <c r="Z121" s="520">
        <v>-18.690901040345707</v>
      </c>
      <c r="AA121" s="520">
        <v>-21.325449618307136</v>
      </c>
      <c r="AB121" s="520">
        <v>-17.945345508567414</v>
      </c>
      <c r="AC121" s="520">
        <v>-18.422814539308334</v>
      </c>
      <c r="AD121" s="520">
        <v>-19.318877839561246</v>
      </c>
    </row>
    <row r="122" spans="1:30" ht="14.4" x14ac:dyDescent="0.3">
      <c r="A122" s="309"/>
      <c r="C122" s="509" t="s">
        <v>334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9" t="s">
        <v>173</v>
      </c>
      <c r="Z122" s="520">
        <v>-21.17480218476399</v>
      </c>
      <c r="AA122" s="520">
        <v>-21.195357040504284</v>
      </c>
      <c r="AB122" s="520">
        <v>-17.945345508567414</v>
      </c>
      <c r="AC122" s="520">
        <v>-19.315294614676887</v>
      </c>
      <c r="AD122" s="520">
        <v>-20.060277219644654</v>
      </c>
    </row>
    <row r="123" spans="1:30" ht="14.4" x14ac:dyDescent="0.3">
      <c r="A123" s="309"/>
      <c r="C123" s="509" t="s">
        <v>335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9" t="s">
        <v>173</v>
      </c>
      <c r="Z123" s="520">
        <v>-26.821604630391739</v>
      </c>
      <c r="AA123" s="520">
        <v>-20.918689646623221</v>
      </c>
      <c r="AB123" s="520">
        <v>-17.945345508567414</v>
      </c>
      <c r="AC123" s="520">
        <v>-24.150086604514641</v>
      </c>
      <c r="AD123" s="520">
        <v>-20.855112858955263</v>
      </c>
    </row>
    <row r="124" spans="1:30" ht="14.4" x14ac:dyDescent="0.3">
      <c r="A124" s="309"/>
      <c r="C124" s="509" t="s">
        <v>336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9" t="s">
        <v>173</v>
      </c>
      <c r="Z124" s="520">
        <v>-22.203395715768949</v>
      </c>
      <c r="AA124" s="520">
        <v>-20.31974827285303</v>
      </c>
      <c r="AB124" s="520">
        <v>-17.945345508567414</v>
      </c>
      <c r="AC124" s="520">
        <v>-22.547748791507445</v>
      </c>
      <c r="AD124" s="520">
        <v>-20.744538899979545</v>
      </c>
    </row>
    <row r="125" spans="1:30" x14ac:dyDescent="0.3">
      <c r="A125" s="309"/>
      <c r="C125" s="287"/>
      <c r="D125" s="32"/>
      <c r="E125" s="32"/>
      <c r="F125" s="32"/>
      <c r="G125" s="32"/>
      <c r="H125" s="276"/>
      <c r="I125" s="276"/>
      <c r="J125" s="277"/>
      <c r="K125" s="278"/>
      <c r="L125" s="278"/>
      <c r="M125" s="277"/>
      <c r="N125" s="277"/>
      <c r="O125" s="277"/>
      <c r="P125" s="277"/>
      <c r="Q125" s="276"/>
      <c r="Y125" s="519" t="s">
        <v>173</v>
      </c>
      <c r="Z125" s="520">
        <v>-19.114522007633376</v>
      </c>
      <c r="AA125" s="520">
        <v>-20.411899063479485</v>
      </c>
      <c r="AB125" s="520">
        <v>-17.945345508567414</v>
      </c>
      <c r="AC125" s="520">
        <v>-21.313827586792613</v>
      </c>
      <c r="AD125" s="520">
        <v>-20.501720442156394</v>
      </c>
    </row>
    <row r="126" spans="1:30" x14ac:dyDescent="0.3">
      <c r="A126" s="309"/>
      <c r="C126" s="281"/>
      <c r="D126" s="309"/>
      <c r="J126" s="29"/>
      <c r="M126" s="29"/>
      <c r="N126" s="29"/>
      <c r="O126" s="29"/>
      <c r="P126" s="29"/>
      <c r="Y126" s="519" t="s">
        <v>173</v>
      </c>
      <c r="Z126" s="520">
        <v>-17.404336936481549</v>
      </c>
      <c r="AA126" s="520">
        <v>-21.056162123531028</v>
      </c>
      <c r="AB126" s="520">
        <v>-17.945345508567414</v>
      </c>
      <c r="AC126" s="520">
        <v>-20.140196700989463</v>
      </c>
      <c r="AD126" s="520">
        <v>-21.1255325054168</v>
      </c>
    </row>
    <row r="127" spans="1:30" ht="15.6" customHeight="1" x14ac:dyDescent="0.3">
      <c r="A127" s="309"/>
      <c r="C127" s="29" t="s">
        <v>82</v>
      </c>
      <c r="D127" s="29"/>
      <c r="E127" s="29"/>
      <c r="F127" s="29"/>
      <c r="G127" s="29"/>
      <c r="H127" s="29"/>
      <c r="J127" s="29"/>
      <c r="M127" s="29"/>
      <c r="N127" s="29"/>
      <c r="O127" s="29"/>
      <c r="P127" s="29"/>
      <c r="Y127" s="519" t="s">
        <v>173</v>
      </c>
      <c r="Z127" s="520">
        <v>-16.82867539458589</v>
      </c>
      <c r="AA127" s="520">
        <v>-20.798109761617379</v>
      </c>
      <c r="AB127" s="520">
        <v>-17.945345508567414</v>
      </c>
      <c r="AC127" s="520">
        <v>-19.321803462067436</v>
      </c>
      <c r="AD127" s="520">
        <v>-21.070168803920847</v>
      </c>
    </row>
    <row r="128" spans="1:30" ht="15.6" customHeight="1" x14ac:dyDescent="0.3">
      <c r="A128" s="309"/>
      <c r="C128" s="29" t="s">
        <v>284</v>
      </c>
      <c r="D128" s="29"/>
      <c r="E128" s="29"/>
      <c r="F128" s="29"/>
      <c r="G128" s="29"/>
      <c r="H128" s="29"/>
      <c r="I128" s="29"/>
      <c r="J128" s="29"/>
      <c r="M128" s="29"/>
      <c r="N128" s="29"/>
      <c r="O128" s="29"/>
      <c r="P128" s="29"/>
      <c r="Y128" s="519" t="s">
        <v>173</v>
      </c>
      <c r="Z128" s="520">
        <v>-19.335956574730893</v>
      </c>
      <c r="AA128" s="520">
        <v>-21.627452886538169</v>
      </c>
      <c r="AB128" s="520">
        <v>-17.945345508567414</v>
      </c>
      <c r="AC128" s="520">
        <v>-16.723085334546269</v>
      </c>
      <c r="AD128" s="520">
        <v>-21.778410601316132</v>
      </c>
    </row>
    <row r="129" spans="1:30" ht="15.6" customHeight="1" x14ac:dyDescent="0.3">
      <c r="A129" s="309"/>
      <c r="Y129" s="519">
        <v>43952</v>
      </c>
      <c r="Z129" s="520">
        <v>-25.684643605124791</v>
      </c>
      <c r="AA129" s="520">
        <v>-21.448963650560561</v>
      </c>
      <c r="AB129" s="520">
        <v>-17.945345508567414</v>
      </c>
      <c r="AC129" s="520">
        <v>-23.681979057499717</v>
      </c>
      <c r="AD129" s="520">
        <v>-21.363738468626877</v>
      </c>
    </row>
    <row r="130" spans="1:30" ht="15.6" customHeight="1" x14ac:dyDescent="0.3">
      <c r="A130" s="309"/>
      <c r="C130" s="567" t="s">
        <v>157</v>
      </c>
      <c r="D130" s="567"/>
      <c r="E130" s="567"/>
      <c r="F130" s="567"/>
      <c r="G130" s="567"/>
      <c r="H130" s="567"/>
      <c r="I130" s="567"/>
      <c r="J130" s="567"/>
      <c r="K130" s="567"/>
      <c r="L130" s="567"/>
      <c r="M130" s="567"/>
      <c r="N130" s="567"/>
      <c r="Y130" s="519" t="s">
        <v>173</v>
      </c>
      <c r="Z130" s="520">
        <v>-25.015238096996207</v>
      </c>
      <c r="AA130" s="520">
        <v>-22.023998429780555</v>
      </c>
      <c r="AB130" s="520">
        <v>-17.945345508567414</v>
      </c>
      <c r="AC130" s="520">
        <v>-23.762540694042983</v>
      </c>
      <c r="AD130" s="520">
        <v>-21.281243071700679</v>
      </c>
    </row>
    <row r="131" spans="1:30" ht="15.6" customHeight="1" x14ac:dyDescent="0.3">
      <c r="A131" s="309"/>
      <c r="C131" s="309"/>
      <c r="D131" s="309"/>
      <c r="Y131" s="519" t="s">
        <v>173</v>
      </c>
      <c r="Z131" s="520">
        <v>-28.008797590214478</v>
      </c>
      <c r="AA131" s="520">
        <v>-22.407357313082997</v>
      </c>
      <c r="AB131" s="520">
        <v>-17.945345508567414</v>
      </c>
      <c r="AC131" s="520">
        <v>-27.505441373274451</v>
      </c>
      <c r="AD131" s="520">
        <v>-21.149185965562385</v>
      </c>
    </row>
    <row r="132" spans="1:30" ht="15.6" customHeight="1" x14ac:dyDescent="0.3">
      <c r="A132" s="309"/>
      <c r="C132" s="568" t="s">
        <v>39</v>
      </c>
      <c r="D132" s="554"/>
      <c r="E132" s="570" t="s">
        <v>305</v>
      </c>
      <c r="F132" s="571"/>
      <c r="G132" s="571"/>
      <c r="H132" s="572"/>
      <c r="I132" s="570" t="s">
        <v>310</v>
      </c>
      <c r="J132" s="571"/>
      <c r="K132" s="571"/>
      <c r="L132" s="572"/>
      <c r="Y132" s="519" t="s">
        <v>173</v>
      </c>
      <c r="Z132" s="520">
        <v>-17.865097355790155</v>
      </c>
      <c r="AA132" s="520">
        <v>-22.856091461731818</v>
      </c>
      <c r="AB132" s="520">
        <v>-17.945345508567414</v>
      </c>
      <c r="AC132" s="520">
        <v>-18.411122657967852</v>
      </c>
      <c r="AD132" s="520">
        <v>-21.809071163962095</v>
      </c>
    </row>
    <row r="133" spans="1:30" ht="15.6" customHeight="1" x14ac:dyDescent="0.3">
      <c r="A133" s="309"/>
      <c r="C133" s="569"/>
      <c r="D133" s="556"/>
      <c r="E133" s="557" t="s">
        <v>304</v>
      </c>
      <c r="F133" s="543" t="s">
        <v>156</v>
      </c>
      <c r="G133" s="553" t="s">
        <v>311</v>
      </c>
      <c r="H133" s="554"/>
      <c r="I133" s="557" t="s">
        <v>304</v>
      </c>
      <c r="J133" s="543" t="s">
        <v>156</v>
      </c>
      <c r="K133" s="553" t="s">
        <v>312</v>
      </c>
      <c r="L133" s="554"/>
      <c r="Y133" s="519" t="s">
        <v>173</v>
      </c>
      <c r="Z133" s="520">
        <v>-21.429580391021453</v>
      </c>
      <c r="AA133" s="520">
        <v>-22.162048063893071</v>
      </c>
      <c r="AB133" s="520">
        <v>-17.945345508567414</v>
      </c>
      <c r="AC133" s="520">
        <v>-19.562728922506039</v>
      </c>
      <c r="AD133" s="520">
        <v>-21.362397735919533</v>
      </c>
    </row>
    <row r="134" spans="1:30" ht="15.6" customHeight="1" x14ac:dyDescent="0.3">
      <c r="A134" s="309"/>
      <c r="C134" s="569"/>
      <c r="D134" s="556"/>
      <c r="E134" s="558"/>
      <c r="F134" s="559"/>
      <c r="G134" s="555"/>
      <c r="H134" s="556"/>
      <c r="I134" s="558"/>
      <c r="J134" s="559"/>
      <c r="K134" s="555"/>
      <c r="L134" s="556"/>
      <c r="Y134" s="519" t="s">
        <v>173</v>
      </c>
      <c r="Z134" s="520">
        <v>-19.512187577702996</v>
      </c>
      <c r="AA134" s="520">
        <v>-22.088932205523047</v>
      </c>
      <c r="AB134" s="520">
        <v>-17.945345508567414</v>
      </c>
      <c r="AC134" s="520">
        <v>-18.397403719099373</v>
      </c>
      <c r="AD134" s="520">
        <v>-21.412814994510292</v>
      </c>
    </row>
    <row r="135" spans="1:30" ht="15.6" customHeight="1" x14ac:dyDescent="0.3">
      <c r="A135" s="309"/>
      <c r="C135" s="288"/>
      <c r="D135" s="289"/>
      <c r="E135" s="289"/>
      <c r="J135" s="29"/>
      <c r="K135" s="290"/>
      <c r="Y135" s="519" t="s">
        <v>173</v>
      </c>
      <c r="Z135" s="520">
        <v>-22.477095615272646</v>
      </c>
      <c r="AA135" s="520">
        <v>-22.02081176873611</v>
      </c>
      <c r="AB135" s="520">
        <v>-17.945345508567414</v>
      </c>
      <c r="AC135" s="520">
        <v>-21.342281723344257</v>
      </c>
      <c r="AD135" s="520">
        <v>-21.166441375589841</v>
      </c>
    </row>
    <row r="136" spans="1:30" x14ac:dyDescent="0.3">
      <c r="A136" s="309"/>
      <c r="C136" s="291"/>
      <c r="D136" s="291"/>
      <c r="E136" s="291"/>
      <c r="F136" s="291"/>
      <c r="G136" s="291"/>
      <c r="H136" s="291"/>
      <c r="I136" s="291"/>
      <c r="J136" s="291"/>
      <c r="K136" s="292"/>
      <c r="L136" s="292"/>
      <c r="M136" s="291"/>
      <c r="N136" s="291"/>
      <c r="O136" s="291"/>
      <c r="Y136" s="519" t="s">
        <v>173</v>
      </c>
      <c r="Z136" s="520">
        <v>-20.826339820253523</v>
      </c>
      <c r="AA136" s="520">
        <v>-22.642145868224585</v>
      </c>
      <c r="AB136" s="520">
        <v>-17.945345508567414</v>
      </c>
      <c r="AC136" s="520">
        <v>-20.555265061201794</v>
      </c>
      <c r="AD136" s="520">
        <v>-21.460392654053958</v>
      </c>
    </row>
    <row r="137" spans="1:30" x14ac:dyDescent="0.3">
      <c r="A137" s="309"/>
      <c r="C137" s="550" t="s">
        <v>303</v>
      </c>
      <c r="D137" s="550"/>
      <c r="E137" s="293">
        <v>0.09</v>
      </c>
      <c r="F137" s="266">
        <v>35.200000000000003</v>
      </c>
      <c r="G137" s="294"/>
      <c r="H137" s="295">
        <v>0.45</v>
      </c>
      <c r="I137" s="293">
        <v>0.36</v>
      </c>
      <c r="J137" s="266">
        <v>37.1</v>
      </c>
      <c r="K137" s="296"/>
      <c r="L137" s="296">
        <v>0.32</v>
      </c>
      <c r="N137" s="99"/>
      <c r="Y137" s="519" t="s">
        <v>173</v>
      </c>
      <c r="Z137" s="520">
        <v>-24.503427088406127</v>
      </c>
      <c r="AA137" s="520">
        <v>-22.599093872531601</v>
      </c>
      <c r="AB137" s="520">
        <v>-17.945345508567414</v>
      </c>
      <c r="AC137" s="520">
        <v>-24.115461504178285</v>
      </c>
      <c r="AD137" s="520">
        <v>-21.328500359659245</v>
      </c>
    </row>
    <row r="138" spans="1:30" x14ac:dyDescent="0.3">
      <c r="A138" s="309"/>
      <c r="C138" s="288"/>
      <c r="D138" s="289"/>
      <c r="E138" s="289"/>
      <c r="F138" s="267"/>
      <c r="G138" s="294"/>
      <c r="H138" s="265"/>
      <c r="J138" s="267"/>
      <c r="K138" s="273"/>
      <c r="L138" s="273"/>
      <c r="N138" s="100"/>
      <c r="Y138" s="519" t="s">
        <v>173</v>
      </c>
      <c r="Z138" s="520">
        <v>-27.531954532705853</v>
      </c>
      <c r="AA138" s="520">
        <v>-22.805697925453586</v>
      </c>
      <c r="AB138" s="520">
        <v>-17.945345508567414</v>
      </c>
      <c r="AC138" s="520">
        <v>-25.780826040831286</v>
      </c>
      <c r="AD138" s="520">
        <v>-21.609313446006617</v>
      </c>
    </row>
    <row r="139" spans="1:30" x14ac:dyDescent="0.3">
      <c r="A139" s="309"/>
      <c r="C139" s="550" t="s">
        <v>306</v>
      </c>
      <c r="D139" s="550"/>
      <c r="E139" s="293">
        <v>-0.47</v>
      </c>
      <c r="F139" s="266">
        <v>39.299999999999997</v>
      </c>
      <c r="G139" s="297"/>
      <c r="H139" s="295">
        <v>0.67</v>
      </c>
      <c r="I139" s="293">
        <v>0.09</v>
      </c>
      <c r="J139" s="266">
        <v>38.700000000000003</v>
      </c>
      <c r="K139" s="296"/>
      <c r="L139" s="296">
        <v>0.52</v>
      </c>
      <c r="M139" s="101"/>
      <c r="N139" s="98"/>
      <c r="Y139" s="519" t="s">
        <v>173</v>
      </c>
      <c r="Z139" s="520">
        <v>-22.214436052209493</v>
      </c>
      <c r="AA139" s="520">
        <v>-22.56728272144624</v>
      </c>
      <c r="AB139" s="520">
        <v>-17.945345508567414</v>
      </c>
      <c r="AC139" s="520">
        <v>-20.468781607216684</v>
      </c>
      <c r="AD139" s="520">
        <v>-21.290009694287129</v>
      </c>
    </row>
    <row r="140" spans="1:30" x14ac:dyDescent="0.3">
      <c r="A140" s="309"/>
      <c r="C140" s="549"/>
      <c r="D140" s="549"/>
      <c r="E140" s="293"/>
      <c r="F140" s="266"/>
      <c r="G140" s="297"/>
      <c r="H140" s="295"/>
      <c r="I140" s="293"/>
      <c r="J140" s="266"/>
      <c r="K140" s="296"/>
      <c r="L140" s="296"/>
      <c r="M140" s="101"/>
      <c r="N140" s="98"/>
      <c r="Y140" s="519" t="s">
        <v>173</v>
      </c>
      <c r="Z140" s="520">
        <v>-21.128216421170571</v>
      </c>
      <c r="AA140" s="520">
        <v>-21.875739874396789</v>
      </c>
      <c r="AB140" s="520">
        <v>-17.945345508567414</v>
      </c>
      <c r="AC140" s="520">
        <v>-18.639482861743048</v>
      </c>
      <c r="AD140" s="520">
        <v>-21.141808707247744</v>
      </c>
    </row>
    <row r="141" spans="1:30" x14ac:dyDescent="0.3">
      <c r="A141" s="309"/>
      <c r="C141" s="550" t="s">
        <v>307</v>
      </c>
      <c r="D141" s="550"/>
      <c r="E141" s="293">
        <v>-0.09</v>
      </c>
      <c r="F141" s="266">
        <v>37.4</v>
      </c>
      <c r="G141" s="297"/>
      <c r="H141" s="295">
        <v>0.47</v>
      </c>
      <c r="I141" s="293">
        <v>0.25</v>
      </c>
      <c r="J141" s="266">
        <v>36.6</v>
      </c>
      <c r="K141" s="296"/>
      <c r="L141" s="296">
        <v>0.42</v>
      </c>
      <c r="M141" s="101"/>
      <c r="N141" s="98"/>
      <c r="Y141" s="519" t="s">
        <v>173</v>
      </c>
      <c r="Z141" s="520">
        <v>-20.958415948156897</v>
      </c>
      <c r="AA141" s="520">
        <v>-21.833410527603196</v>
      </c>
      <c r="AB141" s="520">
        <v>-17.945345508567414</v>
      </c>
      <c r="AC141" s="520">
        <v>-20.363095323530985</v>
      </c>
      <c r="AD141" s="520">
        <v>-20.721780100184731</v>
      </c>
    </row>
    <row r="142" spans="1:30" x14ac:dyDescent="0.3">
      <c r="A142" s="309"/>
      <c r="C142" s="345"/>
      <c r="D142" s="345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519" t="s">
        <v>173</v>
      </c>
      <c r="Z142" s="520">
        <v>-20.808189187221217</v>
      </c>
      <c r="AA142" s="520">
        <v>-21.711917287274719</v>
      </c>
      <c r="AB142" s="520">
        <v>-17.945345508567414</v>
      </c>
      <c r="AC142" s="520">
        <v>-19.107155461307826</v>
      </c>
      <c r="AD142" s="520">
        <v>-20.518899355838737</v>
      </c>
    </row>
    <row r="143" spans="1:30" x14ac:dyDescent="0.3">
      <c r="A143" s="309"/>
      <c r="C143" s="550" t="s">
        <v>308</v>
      </c>
      <c r="D143" s="550"/>
      <c r="E143" s="293">
        <v>-0.11</v>
      </c>
      <c r="F143" s="266">
        <v>38.6</v>
      </c>
      <c r="G143" s="297"/>
      <c r="H143" s="295">
        <v>0.47</v>
      </c>
      <c r="I143" s="293">
        <v>0.41</v>
      </c>
      <c r="J143" s="266">
        <v>36.6</v>
      </c>
      <c r="K143" s="296"/>
      <c r="L143" s="296">
        <v>0.42</v>
      </c>
      <c r="M143" s="101"/>
      <c r="N143" s="98"/>
      <c r="Y143" s="519" t="s">
        <v>173</v>
      </c>
      <c r="Z143" s="520">
        <v>-15.985539890907337</v>
      </c>
      <c r="AA143" s="520">
        <v>-21.706760650066631</v>
      </c>
      <c r="AB143" s="520">
        <v>-17.945345508567414</v>
      </c>
      <c r="AC143" s="520">
        <v>-19.517858151926077</v>
      </c>
      <c r="AD143" s="520">
        <v>-20.635709310774043</v>
      </c>
    </row>
    <row r="144" spans="1:30" x14ac:dyDescent="0.3">
      <c r="A144" s="309"/>
      <c r="C144" s="549"/>
      <c r="D144" s="549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519" t="s">
        <v>173</v>
      </c>
      <c r="Z144" s="520">
        <v>-24.20712166085098</v>
      </c>
      <c r="AA144" s="520">
        <v>-21.554431255936038</v>
      </c>
      <c r="AB144" s="520">
        <v>-17.945345508567414</v>
      </c>
      <c r="AC144" s="520">
        <v>-21.175261254737194</v>
      </c>
      <c r="AD144" s="520">
        <v>-20.386026606716957</v>
      </c>
    </row>
    <row r="145" spans="1:30" x14ac:dyDescent="0.3">
      <c r="A145" s="309"/>
      <c r="C145" s="550" t="s">
        <v>309</v>
      </c>
      <c r="D145" s="550"/>
      <c r="E145" s="293">
        <v>-0.31</v>
      </c>
      <c r="F145" s="266">
        <v>37.200000000000003</v>
      </c>
      <c r="G145" s="297"/>
      <c r="H145" s="295">
        <v>0.61</v>
      </c>
      <c r="I145" s="293">
        <v>0.46</v>
      </c>
      <c r="J145" s="266">
        <v>37.6</v>
      </c>
      <c r="K145" s="296"/>
      <c r="L145" s="296">
        <v>0.46</v>
      </c>
      <c r="M145" s="101"/>
      <c r="N145" s="98"/>
      <c r="Y145" s="519" t="s">
        <v>173</v>
      </c>
      <c r="Z145" s="520">
        <v>-26.681501850406541</v>
      </c>
      <c r="AA145" s="520">
        <v>-21.093890435575435</v>
      </c>
      <c r="AB145" s="520">
        <v>-17.945345508567414</v>
      </c>
      <c r="AC145" s="520">
        <v>-24.360660830409344</v>
      </c>
      <c r="AD145" s="520">
        <v>-19.77061167890643</v>
      </c>
    </row>
    <row r="146" spans="1:30" ht="15" customHeight="1" x14ac:dyDescent="0.3">
      <c r="A146" s="309"/>
      <c r="C146" s="549"/>
      <c r="D146" s="549"/>
      <c r="E146" s="298"/>
      <c r="F146" s="264"/>
      <c r="G146" s="299"/>
      <c r="H146" s="300"/>
      <c r="I146" s="298"/>
      <c r="J146" s="299"/>
      <c r="K146" s="296"/>
      <c r="L146" s="296"/>
      <c r="M146" s="101"/>
      <c r="N146" s="98"/>
      <c r="Y146" s="519" t="s">
        <v>173</v>
      </c>
      <c r="Z146" s="520">
        <v>-22.178339591752881</v>
      </c>
      <c r="AA146" s="520">
        <v>-20.725083130788526</v>
      </c>
      <c r="AB146" s="520">
        <v>-17.945345508567414</v>
      </c>
      <c r="AC146" s="520">
        <v>-21.286451291763825</v>
      </c>
      <c r="AD146" s="520">
        <v>-19.389267129505452</v>
      </c>
    </row>
    <row r="147" spans="1:30" ht="12.75" customHeight="1" x14ac:dyDescent="0.3">
      <c r="A147" s="309"/>
      <c r="C147" s="551"/>
      <c r="D147" s="551"/>
      <c r="E147" s="268"/>
      <c r="F147" s="268"/>
      <c r="G147" s="269"/>
      <c r="H147" s="301"/>
      <c r="I147" s="268"/>
      <c r="J147" s="269"/>
      <c r="K147" s="274"/>
      <c r="L147" s="302"/>
      <c r="M147" s="101"/>
      <c r="N147" s="98"/>
      <c r="Y147" s="519" t="s">
        <v>173</v>
      </c>
      <c r="Z147" s="520">
        <v>-20.061910662256423</v>
      </c>
      <c r="AA147" s="520">
        <v>-20.920047641141171</v>
      </c>
      <c r="AB147" s="520">
        <v>-17.945345508567414</v>
      </c>
      <c r="AC147" s="520">
        <v>-16.891703933343422</v>
      </c>
      <c r="AD147" s="520">
        <v>-18.73364346641053</v>
      </c>
    </row>
    <row r="148" spans="1:30" ht="13.5" customHeight="1" x14ac:dyDescent="0.3">
      <c r="A148" s="309"/>
      <c r="C148" s="552"/>
      <c r="D148" s="552"/>
      <c r="E148" s="298"/>
      <c r="F148" s="298"/>
      <c r="G148" s="299"/>
      <c r="H148" s="300"/>
      <c r="I148" s="298"/>
      <c r="J148" s="299"/>
      <c r="L148" s="303"/>
      <c r="M148" s="101"/>
      <c r="N148" s="98"/>
      <c r="Y148" s="519" t="s">
        <v>173</v>
      </c>
      <c r="Z148" s="520">
        <v>-17.734630205632683</v>
      </c>
      <c r="AA148" s="520">
        <v>-20.670656559030849</v>
      </c>
      <c r="AB148" s="520">
        <v>-17.945345508567414</v>
      </c>
      <c r="AC148" s="520">
        <v>-16.05519082885732</v>
      </c>
      <c r="AD148" s="520">
        <v>-18.514559734786054</v>
      </c>
    </row>
    <row r="149" spans="1:30" ht="12.75" customHeight="1" x14ac:dyDescent="0.3">
      <c r="A149" s="309"/>
      <c r="C149" s="549" t="s">
        <v>158</v>
      </c>
      <c r="D149" s="549"/>
      <c r="E149" s="298"/>
      <c r="F149" s="298"/>
      <c r="G149" s="299"/>
      <c r="H149" s="300"/>
      <c r="I149" s="298"/>
      <c r="J149" s="299"/>
      <c r="L149" s="303"/>
      <c r="M149" s="101"/>
      <c r="N149" s="98"/>
      <c r="Y149" s="519" t="s">
        <v>173</v>
      </c>
      <c r="Z149" s="520">
        <v>-18.226538053712815</v>
      </c>
      <c r="AA149" s="520">
        <v>-20.241340948852983</v>
      </c>
      <c r="AB149" s="520">
        <v>-17.945345508567414</v>
      </c>
      <c r="AC149" s="520">
        <v>-16.437743615501006</v>
      </c>
      <c r="AD149" s="520">
        <v>-17.968121843229252</v>
      </c>
    </row>
    <row r="150" spans="1:30" ht="15.75" customHeight="1" x14ac:dyDescent="0.3">
      <c r="A150" s="309"/>
      <c r="C150" s="29" t="s">
        <v>313</v>
      </c>
      <c r="D150" s="304"/>
      <c r="E150" s="304"/>
      <c r="F150" s="304"/>
      <c r="G150" s="304"/>
      <c r="H150" s="304"/>
      <c r="I150" s="304"/>
      <c r="J150" s="304"/>
      <c r="K150" s="304"/>
      <c r="L150" s="304"/>
      <c r="M150" s="101"/>
      <c r="N150" s="98"/>
      <c r="Y150" s="519" t="s">
        <v>173</v>
      </c>
      <c r="Z150" s="520">
        <v>-17.350291463375868</v>
      </c>
      <c r="AA150" s="520">
        <v>-19.93690166576377</v>
      </c>
      <c r="AB150" s="520">
        <v>-17.945345508567414</v>
      </c>
      <c r="AC150" s="520">
        <v>-14.928492510261577</v>
      </c>
      <c r="AD150" s="520">
        <v>-17.209942120158676</v>
      </c>
    </row>
    <row r="151" spans="1:30" ht="14.4" x14ac:dyDescent="0.3">
      <c r="A151" s="309"/>
      <c r="C151" s="549" t="s">
        <v>314</v>
      </c>
      <c r="D151" s="549"/>
      <c r="E151" s="549"/>
      <c r="F151" s="549"/>
      <c r="G151" s="549"/>
      <c r="H151" s="549"/>
      <c r="I151" s="549"/>
      <c r="J151" s="549"/>
      <c r="K151" s="549"/>
      <c r="L151" s="304"/>
      <c r="M151" s="304"/>
      <c r="N151" s="98"/>
      <c r="Y151" s="519" t="s">
        <v>173</v>
      </c>
      <c r="Z151" s="520">
        <v>-22.461384086078752</v>
      </c>
      <c r="AA151" s="520">
        <v>-19.466034363275213</v>
      </c>
      <c r="AB151" s="520">
        <v>-17.945345508567414</v>
      </c>
      <c r="AC151" s="520">
        <v>-19.641675133365894</v>
      </c>
      <c r="AD151" s="520">
        <v>-16.53827530229405</v>
      </c>
    </row>
    <row r="152" spans="1:30" ht="14.4" x14ac:dyDescent="0.3">
      <c r="A152" s="309"/>
      <c r="C152" s="549"/>
      <c r="D152" s="549"/>
      <c r="E152" s="549"/>
      <c r="F152" s="549"/>
      <c r="G152" s="549"/>
      <c r="H152" s="549"/>
      <c r="I152" s="549"/>
      <c r="J152" s="549"/>
      <c r="K152" s="549"/>
      <c r="L152" s="304"/>
      <c r="M152" s="304"/>
      <c r="N152" s="98"/>
      <c r="Y152" s="519" t="s">
        <v>173</v>
      </c>
      <c r="Z152" s="520">
        <v>-23.676292579161462</v>
      </c>
      <c r="AA152" s="520">
        <v>-19.566316333255319</v>
      </c>
      <c r="AB152" s="520">
        <v>-17.945345508567414</v>
      </c>
      <c r="AC152" s="520">
        <v>-20.535595589511729</v>
      </c>
      <c r="AD152" s="520">
        <v>-16.238610867819109</v>
      </c>
    </row>
    <row r="153" spans="1:30" ht="14.4" x14ac:dyDescent="0.3">
      <c r="A153" s="309"/>
      <c r="C153" s="549" t="s">
        <v>315</v>
      </c>
      <c r="D153" s="549"/>
      <c r="E153" s="549"/>
      <c r="F153" s="549"/>
      <c r="G153" s="549"/>
      <c r="H153" s="549"/>
      <c r="I153" s="549"/>
      <c r="J153" s="549"/>
      <c r="K153" s="549"/>
      <c r="L153" s="304"/>
      <c r="M153" s="101"/>
      <c r="N153" s="98"/>
      <c r="Y153" s="519" t="s">
        <v>173</v>
      </c>
      <c r="Z153" s="520">
        <v>-20.047264610128387</v>
      </c>
      <c r="AA153" s="520">
        <v>-19.50318928829741</v>
      </c>
      <c r="AB153" s="520">
        <v>-17.945345508567414</v>
      </c>
      <c r="AC153" s="520">
        <v>-15.979193230269772</v>
      </c>
      <c r="AD153" s="520">
        <v>-15.870731491654224</v>
      </c>
    </row>
    <row r="154" spans="1:30" ht="14.4" x14ac:dyDescent="0.3">
      <c r="A154" s="309"/>
      <c r="C154" s="549"/>
      <c r="D154" s="549"/>
      <c r="E154" s="549"/>
      <c r="F154" s="549"/>
      <c r="G154" s="549"/>
      <c r="H154" s="549"/>
      <c r="I154" s="549"/>
      <c r="J154" s="549"/>
      <c r="K154" s="549"/>
      <c r="L154" s="304"/>
      <c r="M154" s="101"/>
      <c r="N154" s="98"/>
      <c r="Y154" s="519" t="s">
        <v>173</v>
      </c>
      <c r="Z154" s="520">
        <v>-16.765839544836524</v>
      </c>
      <c r="AA154" s="520">
        <v>-19.422174526462175</v>
      </c>
      <c r="AB154" s="520">
        <v>-17.945345508567414</v>
      </c>
      <c r="AC154" s="520">
        <v>-12.190036208291062</v>
      </c>
      <c r="AD154" s="520">
        <v>-15.472486835095776</v>
      </c>
    </row>
    <row r="155" spans="1:30" x14ac:dyDescent="0.3">
      <c r="A155" s="309"/>
      <c r="C155" s="281"/>
      <c r="D155" s="309"/>
      <c r="J155" s="29"/>
      <c r="M155" s="29"/>
      <c r="N155" s="29"/>
      <c r="Y155" s="519" t="s">
        <v>173</v>
      </c>
      <c r="Z155" s="520">
        <v>-18.436603995493414</v>
      </c>
      <c r="AA155" s="520">
        <v>-19.121817065320403</v>
      </c>
      <c r="AB155" s="520">
        <v>-17.945345508567414</v>
      </c>
      <c r="AC155" s="520">
        <v>-13.95753978753271</v>
      </c>
      <c r="AD155" s="520">
        <v>-15.10599728230166</v>
      </c>
    </row>
    <row r="156" spans="1:30" x14ac:dyDescent="0.3">
      <c r="A156" s="309"/>
      <c r="C156" s="309"/>
      <c r="D156" s="309"/>
      <c r="Y156" s="519" t="s">
        <v>173</v>
      </c>
      <c r="Z156" s="520">
        <v>-17.784648739007451</v>
      </c>
      <c r="AA156" s="520">
        <v>-19.121448875385415</v>
      </c>
      <c r="AB156" s="520">
        <v>-17.945345508567414</v>
      </c>
      <c r="AC156" s="520">
        <v>-13.862587982346824</v>
      </c>
      <c r="AD156" s="520">
        <v>-13.920218016143895</v>
      </c>
    </row>
    <row r="157" spans="1:30" x14ac:dyDescent="0.3">
      <c r="A157" s="309"/>
      <c r="C157" s="309"/>
      <c r="D157" s="309"/>
      <c r="Y157" s="519" t="s">
        <v>173</v>
      </c>
      <c r="Z157" s="520">
        <v>-16.783188130529233</v>
      </c>
      <c r="AA157" s="520">
        <v>-19.137406778550059</v>
      </c>
      <c r="AB157" s="520">
        <v>-17.945345508567414</v>
      </c>
      <c r="AC157" s="520">
        <v>-12.140779914352436</v>
      </c>
      <c r="AD157" s="520">
        <v>-13.43284351786286</v>
      </c>
    </row>
    <row r="158" spans="1:30" ht="14.4" x14ac:dyDescent="0.3">
      <c r="A158" s="309"/>
      <c r="C158" s="548"/>
      <c r="D158" s="548"/>
      <c r="E158" s="548"/>
      <c r="F158" s="548"/>
      <c r="G158" s="548"/>
      <c r="H158" s="548"/>
      <c r="I158" s="548"/>
      <c r="J158" s="548"/>
      <c r="K158" s="548"/>
      <c r="L158" s="548"/>
      <c r="M158" s="548"/>
      <c r="N158" s="548"/>
      <c r="Y158" s="519" t="s">
        <v>173</v>
      </c>
      <c r="Z158" s="520">
        <v>-20.358881858086349</v>
      </c>
      <c r="AA158" s="520">
        <v>-19.467108393460006</v>
      </c>
      <c r="AB158" s="520">
        <v>-17.945345508567414</v>
      </c>
      <c r="AC158" s="520">
        <v>-17.076248263807088</v>
      </c>
      <c r="AD158" s="520">
        <v>-13.533950660572373</v>
      </c>
    </row>
    <row r="159" spans="1:30" ht="14.4" x14ac:dyDescent="0.3">
      <c r="A159" s="309"/>
      <c r="C159" s="548"/>
      <c r="D159" s="548"/>
      <c r="E159" s="548"/>
      <c r="F159" s="548"/>
      <c r="G159" s="548"/>
      <c r="H159" s="548"/>
      <c r="I159" s="548"/>
      <c r="J159" s="548"/>
      <c r="K159" s="548"/>
      <c r="L159" s="548"/>
      <c r="M159" s="548"/>
      <c r="N159" s="548"/>
      <c r="Y159" s="519" t="s">
        <v>173</v>
      </c>
      <c r="Z159" s="520">
        <v>-23.673715249616535</v>
      </c>
      <c r="AA159" s="520">
        <v>-19.404526284602063</v>
      </c>
      <c r="AB159" s="520">
        <v>-17.945345508567414</v>
      </c>
      <c r="AC159" s="520">
        <v>-12.23514072640738</v>
      </c>
      <c r="AD159" s="520">
        <v>-13.884588002888467</v>
      </c>
    </row>
    <row r="160" spans="1:30" x14ac:dyDescent="0.3">
      <c r="A160" s="309"/>
      <c r="Y160" s="519">
        <v>43983</v>
      </c>
      <c r="Z160" s="520">
        <v>-20.158969932280904</v>
      </c>
      <c r="AA160" s="520">
        <v>-19.24529699208918</v>
      </c>
      <c r="AB160" s="520">
        <v>-17.945345508567414</v>
      </c>
      <c r="AC160" s="520">
        <v>-12.567571742302519</v>
      </c>
      <c r="AD160" s="520">
        <v>-13.741959268116606</v>
      </c>
    </row>
    <row r="161" spans="1:30" x14ac:dyDescent="0.3">
      <c r="A161" s="309"/>
      <c r="Y161" s="519" t="s">
        <v>173</v>
      </c>
      <c r="Z161" s="520">
        <v>-19.073750849206149</v>
      </c>
      <c r="AA161" s="520">
        <v>-18.882791009971243</v>
      </c>
      <c r="AB161" s="520">
        <v>-17.945345508567414</v>
      </c>
      <c r="AC161" s="520">
        <v>-12.897786207257653</v>
      </c>
      <c r="AD161" s="520">
        <v>-13.858999972359941</v>
      </c>
    </row>
    <row r="162" spans="1:30" x14ac:dyDescent="0.3">
      <c r="A162" s="309"/>
      <c r="Y162" s="519" t="s">
        <v>173</v>
      </c>
      <c r="Z162" s="520">
        <v>-17.998529233487801</v>
      </c>
      <c r="AA162" s="520">
        <v>-18.669898488828643</v>
      </c>
      <c r="AB162" s="520">
        <v>-17.945345508567414</v>
      </c>
      <c r="AC162" s="520">
        <v>-16.412001183745375</v>
      </c>
      <c r="AD162" s="520">
        <v>-13.900229339689881</v>
      </c>
    </row>
    <row r="163" spans="1:30" x14ac:dyDescent="0.3">
      <c r="A163" s="309"/>
      <c r="Y163" s="519" t="s">
        <v>173</v>
      </c>
      <c r="Z163" s="520">
        <v>-16.670043691417302</v>
      </c>
      <c r="AA163" s="520">
        <v>-18.028919724480634</v>
      </c>
      <c r="AB163" s="520">
        <v>-17.945345508567414</v>
      </c>
      <c r="AC163" s="520">
        <v>-12.864186838943795</v>
      </c>
      <c r="AD163" s="520">
        <v>-14.666410906157292</v>
      </c>
    </row>
    <row r="164" spans="1:30" x14ac:dyDescent="0.3">
      <c r="A164" s="309"/>
      <c r="Y164" s="519" t="s">
        <v>173</v>
      </c>
      <c r="Z164" s="520">
        <v>-14.245646255703637</v>
      </c>
      <c r="AA164" s="520">
        <v>-17.259436563556989</v>
      </c>
      <c r="AB164" s="520">
        <v>-17.945345508567414</v>
      </c>
      <c r="AC164" s="520">
        <v>-12.960064844055779</v>
      </c>
      <c r="AD164" s="520">
        <v>-14.952168226421859</v>
      </c>
    </row>
    <row r="165" spans="1:30" x14ac:dyDescent="0.3">
      <c r="A165" s="309"/>
      <c r="Y165" s="519" t="s">
        <v>173</v>
      </c>
      <c r="Z165" s="520">
        <v>-18.868634210088167</v>
      </c>
      <c r="AA165" s="520">
        <v>-16.100790485917056</v>
      </c>
      <c r="AB165" s="520">
        <v>-17.945345508567414</v>
      </c>
      <c r="AC165" s="520">
        <v>-17.364853835116662</v>
      </c>
      <c r="AD165" s="520">
        <v>-14.842534282881601</v>
      </c>
    </row>
    <row r="166" spans="1:30" x14ac:dyDescent="0.3">
      <c r="A166" s="309"/>
      <c r="Y166" s="519" t="s">
        <v>173</v>
      </c>
      <c r="Z166" s="520">
        <v>-19.186863899180466</v>
      </c>
      <c r="AA166" s="520">
        <v>-15.050424108292118</v>
      </c>
      <c r="AB166" s="520">
        <v>-17.945345508567414</v>
      </c>
      <c r="AC166" s="520">
        <v>-17.59841169167926</v>
      </c>
      <c r="AD166" s="520">
        <v>-14.171635170397877</v>
      </c>
    </row>
    <row r="167" spans="1:30" x14ac:dyDescent="0.3">
      <c r="A167" s="309"/>
      <c r="Y167" s="519" t="s">
        <v>173</v>
      </c>
      <c r="Z167" s="520">
        <v>-14.772587805815402</v>
      </c>
      <c r="AA167" s="520">
        <v>-16.257951706742922</v>
      </c>
      <c r="AB167" s="520">
        <v>-17.945345508567414</v>
      </c>
      <c r="AC167" s="520">
        <v>-14.567872984154491</v>
      </c>
      <c r="AD167" s="520">
        <v>-15.910835639364635</v>
      </c>
    </row>
    <row r="168" spans="1:30" x14ac:dyDescent="0.3">
      <c r="A168" s="309"/>
      <c r="Y168" s="519" t="s">
        <v>173</v>
      </c>
      <c r="Z168" s="520">
        <v>-10.963228305726595</v>
      </c>
      <c r="AA168" s="520">
        <v>-16.999077284055613</v>
      </c>
      <c r="AB168" s="520">
        <v>-17.945345508567414</v>
      </c>
      <c r="AC168" s="520">
        <v>-12.130348602475848</v>
      </c>
      <c r="AD168" s="520">
        <v>-16.600272429438679</v>
      </c>
    </row>
    <row r="169" spans="1:30" x14ac:dyDescent="0.3">
      <c r="A169" s="309"/>
      <c r="Y169" s="519" t="s">
        <v>173</v>
      </c>
      <c r="Z169" s="520">
        <v>-10.645964590113261</v>
      </c>
      <c r="AA169" s="520">
        <v>-16.633599075303035</v>
      </c>
      <c r="AB169" s="520">
        <v>-17.945345508567414</v>
      </c>
      <c r="AC169" s="520">
        <v>-11.715707396359306</v>
      </c>
      <c r="AD169" s="520">
        <v>-16.454406007637612</v>
      </c>
    </row>
    <row r="170" spans="1:30" x14ac:dyDescent="0.3">
      <c r="A170" s="309"/>
      <c r="Y170" s="519" t="s">
        <v>173</v>
      </c>
      <c r="Z170" s="520">
        <v>-25.122736880572923</v>
      </c>
      <c r="AA170" s="520">
        <v>-16.627149588085185</v>
      </c>
      <c r="AB170" s="520">
        <v>-17.945345508567414</v>
      </c>
      <c r="AC170" s="520">
        <v>-25.038590121711096</v>
      </c>
      <c r="AD170" s="520">
        <v>-16.38009140130843</v>
      </c>
    </row>
    <row r="171" spans="1:30" x14ac:dyDescent="0.3">
      <c r="A171" s="309"/>
      <c r="Y171" s="519" t="s">
        <v>173</v>
      </c>
      <c r="Z171" s="520">
        <v>-19.433525296892483</v>
      </c>
      <c r="AA171" s="520">
        <v>-16.201693408184013</v>
      </c>
      <c r="AB171" s="520">
        <v>-17.945345508567414</v>
      </c>
      <c r="AC171" s="520">
        <v>-17.786122374574092</v>
      </c>
      <c r="AD171" s="520">
        <v>-15.842357327501471</v>
      </c>
    </row>
    <row r="172" spans="1:30" x14ac:dyDescent="0.3">
      <c r="A172" s="309"/>
      <c r="Y172" s="519" t="s">
        <v>173</v>
      </c>
      <c r="Z172" s="520">
        <v>-16.310286748820118</v>
      </c>
      <c r="AA172" s="520">
        <v>-16.50088553612159</v>
      </c>
      <c r="AB172" s="520">
        <v>-17.945345508567414</v>
      </c>
      <c r="AC172" s="520">
        <v>-16.343788882509202</v>
      </c>
      <c r="AD172" s="520">
        <v>-15.441156351000327</v>
      </c>
    </row>
    <row r="173" spans="1:30" x14ac:dyDescent="0.3">
      <c r="A173" s="309"/>
      <c r="Y173" s="519" t="s">
        <v>173</v>
      </c>
      <c r="Z173" s="520">
        <v>-19.141717488655509</v>
      </c>
      <c r="AA173" s="520">
        <v>-17.039875563862793</v>
      </c>
      <c r="AB173" s="520">
        <v>-17.945345508567414</v>
      </c>
      <c r="AC173" s="520">
        <v>-17.078209447374988</v>
      </c>
      <c r="AD173" s="520">
        <v>-15.401501623208741</v>
      </c>
    </row>
    <row r="174" spans="1:30" x14ac:dyDescent="0.3">
      <c r="A174" s="309"/>
      <c r="Y174" s="519" t="s">
        <v>173</v>
      </c>
      <c r="Z174" s="520">
        <v>-11.794394546507215</v>
      </c>
      <c r="AA174" s="520">
        <v>-15.386572199786514</v>
      </c>
      <c r="AB174" s="520">
        <v>-17.945345508567414</v>
      </c>
      <c r="AC174" s="520">
        <v>-10.803734467505762</v>
      </c>
      <c r="AD174" s="520">
        <v>-13.289965847326354</v>
      </c>
    </row>
    <row r="175" spans="1:30" x14ac:dyDescent="0.3">
      <c r="A175" s="309"/>
      <c r="Y175" s="519" t="s">
        <v>173</v>
      </c>
      <c r="Z175" s="520">
        <v>-13.057573201289603</v>
      </c>
      <c r="AA175" s="520">
        <v>-14.130797333745495</v>
      </c>
      <c r="AB175" s="520">
        <v>-17.945345508567414</v>
      </c>
      <c r="AC175" s="520">
        <v>-9.3219417669678393</v>
      </c>
      <c r="AD175" s="520">
        <v>-12.425779944243397</v>
      </c>
    </row>
    <row r="176" spans="1:30" x14ac:dyDescent="0.3">
      <c r="A176" s="309"/>
      <c r="Y176" s="519" t="s">
        <v>173</v>
      </c>
      <c r="Z176" s="520">
        <v>-14.418894784301701</v>
      </c>
      <c r="AA176" s="520">
        <v>-13.168752312991902</v>
      </c>
      <c r="AB176" s="520">
        <v>-17.945345508567414</v>
      </c>
      <c r="AC176" s="520">
        <v>-11.438124301818206</v>
      </c>
      <c r="AD176" s="520">
        <v>-12.367356530581855</v>
      </c>
    </row>
    <row r="177" spans="1:30" x14ac:dyDescent="0.3">
      <c r="A177" s="309"/>
      <c r="Y177" s="519" t="s">
        <v>173</v>
      </c>
      <c r="Z177" s="520">
        <v>-13.54961333203898</v>
      </c>
      <c r="AA177" s="520">
        <v>-12.46732587167976</v>
      </c>
      <c r="AB177" s="520">
        <v>-17.945345508567414</v>
      </c>
      <c r="AC177" s="520">
        <v>-10.257839690534382</v>
      </c>
      <c r="AD177" s="520">
        <v>-12.426280408253461</v>
      </c>
    </row>
    <row r="178" spans="1:30" x14ac:dyDescent="0.3">
      <c r="A178" s="309"/>
      <c r="Y178" s="519" t="s">
        <v>173</v>
      </c>
      <c r="Z178" s="520">
        <v>-10.643101234605336</v>
      </c>
      <c r="AA178" s="520">
        <v>-12.747610336882147</v>
      </c>
      <c r="AB178" s="520">
        <v>-17.945345508567414</v>
      </c>
      <c r="AC178" s="520">
        <v>-11.736821052993392</v>
      </c>
      <c r="AD178" s="520">
        <v>-12.829773479983801</v>
      </c>
    </row>
    <row r="179" spans="1:30" x14ac:dyDescent="0.3">
      <c r="A179" s="309"/>
      <c r="Y179" s="519" t="s">
        <v>173</v>
      </c>
      <c r="Z179" s="520">
        <v>-9.5759716035449713</v>
      </c>
      <c r="AA179" s="520">
        <v>-13.043448184007673</v>
      </c>
      <c r="AB179" s="520">
        <v>-17.945345508567414</v>
      </c>
      <c r="AC179" s="520">
        <v>-15.934824986878411</v>
      </c>
      <c r="AD179" s="520">
        <v>-13.302281218599258</v>
      </c>
    </row>
    <row r="180" spans="1:30" x14ac:dyDescent="0.3">
      <c r="A180" s="309"/>
      <c r="Y180" s="519" t="s">
        <v>173</v>
      </c>
      <c r="Z180" s="520">
        <v>-14.231732399470509</v>
      </c>
      <c r="AA180" s="520">
        <v>-12.601368590919677</v>
      </c>
      <c r="AB180" s="520">
        <v>-17.945345508567414</v>
      </c>
      <c r="AC180" s="520">
        <v>-17.490676591076237</v>
      </c>
      <c r="AD180" s="520">
        <v>-13.892106730255195</v>
      </c>
    </row>
    <row r="181" spans="1:30" x14ac:dyDescent="0.3">
      <c r="A181" s="309"/>
      <c r="Y181" s="519" t="s">
        <v>173</v>
      </c>
      <c r="Z181" s="520">
        <v>-13.756385802923932</v>
      </c>
      <c r="AA181" s="520">
        <v>-12.473020728866919</v>
      </c>
      <c r="AB181" s="520">
        <v>-17.945345508567414</v>
      </c>
      <c r="AC181" s="520">
        <v>-13.628185969618144</v>
      </c>
      <c r="AD181" s="520">
        <v>-14.304034622312363</v>
      </c>
    </row>
    <row r="182" spans="1:30" x14ac:dyDescent="0.3">
      <c r="A182" s="309"/>
      <c r="Y182" s="519" t="s">
        <v>173</v>
      </c>
      <c r="Z182" s="520">
        <v>-15.128438131168281</v>
      </c>
      <c r="AA182" s="520">
        <v>-12.735456447607268</v>
      </c>
      <c r="AB182" s="520">
        <v>-17.945345508567414</v>
      </c>
      <c r="AC182" s="520">
        <v>-12.629495937276033</v>
      </c>
      <c r="AD182" s="520">
        <v>-14.224906218479688</v>
      </c>
    </row>
    <row r="183" spans="1:30" x14ac:dyDescent="0.3">
      <c r="A183" s="309"/>
      <c r="Y183" s="519" t="s">
        <v>173</v>
      </c>
      <c r="Z183" s="520">
        <v>-11.324337632685721</v>
      </c>
      <c r="AA183" s="520">
        <v>-13.854362239690447</v>
      </c>
      <c r="AB183" s="520">
        <v>-17.945345508567414</v>
      </c>
      <c r="AC183" s="520">
        <v>-15.566902883409767</v>
      </c>
      <c r="AD183" s="520">
        <v>-14.171833783264253</v>
      </c>
    </row>
    <row r="184" spans="1:30" x14ac:dyDescent="0.3">
      <c r="A184" s="309"/>
      <c r="Y184" s="519" t="s">
        <v>173</v>
      </c>
      <c r="Z184" s="520">
        <v>-12.651178297669688</v>
      </c>
      <c r="AA184" s="520">
        <v>-14.428499206803465</v>
      </c>
      <c r="AB184" s="520">
        <v>-17.945345508567414</v>
      </c>
      <c r="AC184" s="520">
        <v>-13.141334934934562</v>
      </c>
      <c r="AD184" s="520">
        <v>-14.042953257018494</v>
      </c>
    </row>
    <row r="185" spans="1:30" x14ac:dyDescent="0.3">
      <c r="A185" s="309"/>
      <c r="Y185" s="519" t="s">
        <v>173</v>
      </c>
      <c r="Z185" s="520">
        <v>-12.480151265787788</v>
      </c>
      <c r="AA185" s="520">
        <v>-14.529912332517579</v>
      </c>
      <c r="AB185" s="520">
        <v>-17.945345508567414</v>
      </c>
      <c r="AC185" s="520">
        <v>-11.182922226164663</v>
      </c>
      <c r="AD185" s="520">
        <v>-14.065380844524793</v>
      </c>
    </row>
    <row r="186" spans="1:30" x14ac:dyDescent="0.3">
      <c r="A186" s="309"/>
      <c r="Y186" s="519" t="s">
        <v>173</v>
      </c>
      <c r="Z186" s="520">
        <v>-17.408312148127216</v>
      </c>
      <c r="AA186" s="520">
        <v>-14.40334455298243</v>
      </c>
      <c r="AB186" s="520">
        <v>-17.945345508567414</v>
      </c>
      <c r="AC186" s="520">
        <v>-15.563317940370368</v>
      </c>
      <c r="AD186" s="520">
        <v>-13.861059018517736</v>
      </c>
    </row>
    <row r="187" spans="1:30" x14ac:dyDescent="0.3">
      <c r="A187" s="309"/>
      <c r="Y187" s="519" t="s">
        <v>173</v>
      </c>
      <c r="Z187" s="520">
        <v>-18.250691169261628</v>
      </c>
      <c r="AA187" s="520">
        <v>-14.516491421620554</v>
      </c>
      <c r="AB187" s="520">
        <v>-17.945345508567414</v>
      </c>
      <c r="AC187" s="520">
        <v>-16.58851290735592</v>
      </c>
      <c r="AD187" s="520">
        <v>-13.242676249293934</v>
      </c>
    </row>
    <row r="188" spans="1:30" x14ac:dyDescent="0.3">
      <c r="A188" s="309"/>
      <c r="Y188" s="519" t="s">
        <v>173</v>
      </c>
      <c r="Z188" s="520">
        <v>-14.466277682922737</v>
      </c>
      <c r="AA188" s="520">
        <v>-14.507061283097698</v>
      </c>
      <c r="AB188" s="520">
        <v>-17.945345508567414</v>
      </c>
      <c r="AC188" s="520">
        <v>-13.78517908216223</v>
      </c>
      <c r="AD188" s="520">
        <v>-12.966000989608068</v>
      </c>
    </row>
    <row r="189" spans="1:30" x14ac:dyDescent="0.3">
      <c r="A189" s="309"/>
      <c r="Y189" s="519" t="s">
        <v>173</v>
      </c>
      <c r="Z189" s="520">
        <v>-14.242463674422225</v>
      </c>
      <c r="AA189" s="520">
        <v>-14.172184239390914</v>
      </c>
      <c r="AB189" s="520">
        <v>-17.945345508567414</v>
      </c>
      <c r="AC189" s="520">
        <v>-11.19924315522664</v>
      </c>
      <c r="AD189" s="520">
        <v>-12.647272265848269</v>
      </c>
    </row>
    <row r="190" spans="1:30" x14ac:dyDescent="0.3">
      <c r="A190" s="309"/>
      <c r="Y190" s="519">
        <v>44013</v>
      </c>
      <c r="Z190" s="520">
        <v>-12.116365713152595</v>
      </c>
      <c r="AA190" s="520">
        <v>-13.710544878872813</v>
      </c>
      <c r="AB190" s="520">
        <v>-6.3388432515668569</v>
      </c>
      <c r="AC190" s="520">
        <v>-11.238223498843155</v>
      </c>
      <c r="AD190" s="520">
        <v>-12.177795076284189</v>
      </c>
    </row>
    <row r="191" spans="1:30" x14ac:dyDescent="0.3">
      <c r="A191" s="309"/>
      <c r="Y191" s="519" t="s">
        <v>173</v>
      </c>
      <c r="Z191" s="520">
        <v>-12.58516732800971</v>
      </c>
      <c r="AA191" s="520">
        <v>-13.212792103228006</v>
      </c>
      <c r="AB191" s="520">
        <v>-6.3388432515668569</v>
      </c>
      <c r="AC191" s="520">
        <v>-11.204608117133503</v>
      </c>
      <c r="AD191" s="520">
        <v>-11.83718050348487</v>
      </c>
    </row>
    <row r="192" spans="1:30" x14ac:dyDescent="0.3">
      <c r="A192" s="309"/>
      <c r="Y192" s="519" t="s">
        <v>173</v>
      </c>
      <c r="Z192" s="520">
        <v>-10.136011959840296</v>
      </c>
      <c r="AA192" s="520">
        <v>-12.454962846283816</v>
      </c>
      <c r="AB192" s="520">
        <v>-6.3388432515668569</v>
      </c>
      <c r="AC192" s="520">
        <v>-8.9518211598460624</v>
      </c>
      <c r="AD192" s="520">
        <v>-11.241399704132894</v>
      </c>
    </row>
    <row r="193" spans="1:30" x14ac:dyDescent="0.3">
      <c r="A193" s="309"/>
      <c r="Y193" s="519" t="s">
        <v>173</v>
      </c>
      <c r="Z193" s="520">
        <v>-14.176836624500508</v>
      </c>
      <c r="AA193" s="520">
        <v>-11.682930135256072</v>
      </c>
      <c r="AB193" s="520">
        <v>-6.3388432515668569</v>
      </c>
      <c r="AC193" s="520">
        <v>-12.27697761342182</v>
      </c>
      <c r="AD193" s="520">
        <v>-10.680233491061424</v>
      </c>
    </row>
    <row r="194" spans="1:30" x14ac:dyDescent="0.3">
      <c r="A194" s="309"/>
      <c r="Y194" s="519" t="s">
        <v>173</v>
      </c>
      <c r="Z194" s="520">
        <v>-14.766421739747964</v>
      </c>
      <c r="AA194" s="520">
        <v>-11.125893461752359</v>
      </c>
      <c r="AB194" s="520">
        <v>-6.3388432515668569</v>
      </c>
      <c r="AC194" s="520">
        <v>-14.204210897760674</v>
      </c>
      <c r="AD194" s="520">
        <v>-10.177609673466991</v>
      </c>
    </row>
    <row r="195" spans="1:30" x14ac:dyDescent="0.3">
      <c r="A195" s="309"/>
      <c r="Y195" s="519" t="s">
        <v>173</v>
      </c>
      <c r="Z195" s="520">
        <v>-9.1614728843134188</v>
      </c>
      <c r="AA195" s="520">
        <v>-10.726536488994224</v>
      </c>
      <c r="AB195" s="520">
        <v>-6.3388432515668569</v>
      </c>
      <c r="AC195" s="520">
        <v>-9.6147134866984061</v>
      </c>
      <c r="AD195" s="520">
        <v>-9.9636168790557829</v>
      </c>
    </row>
    <row r="196" spans="1:30" x14ac:dyDescent="0.3">
      <c r="A196" s="309"/>
      <c r="Y196" s="519" t="s">
        <v>173</v>
      </c>
      <c r="Z196" s="520">
        <v>-8.8382346972280228</v>
      </c>
      <c r="AA196" s="520">
        <v>-10.685418490919032</v>
      </c>
      <c r="AB196" s="520">
        <v>-6.3388432515668569</v>
      </c>
      <c r="AC196" s="520">
        <v>-7.27107966372634</v>
      </c>
      <c r="AD196" s="520">
        <v>-10.159652639154965</v>
      </c>
    </row>
    <row r="197" spans="1:30" x14ac:dyDescent="0.3">
      <c r="A197" s="309"/>
      <c r="Y197" s="519" t="s">
        <v>173</v>
      </c>
      <c r="Z197" s="520">
        <v>-8.2171089986265926</v>
      </c>
      <c r="AA197" s="520">
        <v>-10.514538612482854</v>
      </c>
      <c r="AB197" s="520">
        <v>-6.3388432515668569</v>
      </c>
      <c r="AC197" s="520">
        <v>-7.7198567756821319</v>
      </c>
      <c r="AD197" s="520">
        <v>-10.194255452732261</v>
      </c>
    </row>
    <row r="198" spans="1:30" x14ac:dyDescent="0.3">
      <c r="A198" s="309"/>
      <c r="Y198" s="519" t="s">
        <v>173</v>
      </c>
      <c r="Z198" s="520">
        <v>-9.7896685187027543</v>
      </c>
      <c r="AA198" s="520">
        <v>-10.531195291025879</v>
      </c>
      <c r="AB198" s="520">
        <v>-6.3388432515668569</v>
      </c>
      <c r="AC198" s="520">
        <v>-9.70665855625505</v>
      </c>
      <c r="AD198" s="520">
        <v>-10.338861833491753</v>
      </c>
    </row>
    <row r="199" spans="1:30" x14ac:dyDescent="0.3">
      <c r="A199" s="309"/>
      <c r="Y199" s="519" t="s">
        <v>173</v>
      </c>
      <c r="Z199" s="520">
        <v>-9.8481859733139565</v>
      </c>
      <c r="AA199" s="520">
        <v>-10.520290809448015</v>
      </c>
      <c r="AB199" s="520">
        <v>-6.3388432515668569</v>
      </c>
      <c r="AC199" s="520">
        <v>-10.324071480540326</v>
      </c>
      <c r="AD199" s="520">
        <v>-10.294914981843105</v>
      </c>
    </row>
    <row r="200" spans="1:30" x14ac:dyDescent="0.3">
      <c r="A200" s="309"/>
      <c r="Y200" s="519" t="s">
        <v>173</v>
      </c>
      <c r="Z200" s="520">
        <v>-12.98067747544726</v>
      </c>
      <c r="AA200" s="520">
        <v>-10.316063580337213</v>
      </c>
      <c r="AB200" s="520">
        <v>-6.3388432515668569</v>
      </c>
      <c r="AC200" s="520">
        <v>-12.519197308462893</v>
      </c>
      <c r="AD200" s="520">
        <v>-10.250848987617363</v>
      </c>
    </row>
    <row r="201" spans="1:30" x14ac:dyDescent="0.3">
      <c r="A201" s="309"/>
      <c r="Y201" s="519" t="s">
        <v>173</v>
      </c>
      <c r="Z201" s="520">
        <v>-14.88301848954915</v>
      </c>
      <c r="AA201" s="520">
        <v>-10.257532259831791</v>
      </c>
      <c r="AB201" s="520">
        <v>-6.3388432515668569</v>
      </c>
      <c r="AC201" s="520">
        <v>-15.216455563077133</v>
      </c>
      <c r="AD201" s="520">
        <v>-10.104009202745479</v>
      </c>
    </row>
    <row r="202" spans="1:30" x14ac:dyDescent="0.3">
      <c r="A202" s="309"/>
      <c r="Y202" s="519" t="s">
        <v>173</v>
      </c>
      <c r="Z202" s="520">
        <v>-9.0851415132683755</v>
      </c>
      <c r="AA202" s="520">
        <v>-9.9554357231003117</v>
      </c>
      <c r="AB202" s="520">
        <v>-6.3388432515668569</v>
      </c>
      <c r="AC202" s="520">
        <v>-9.3070855251578593</v>
      </c>
      <c r="AD202" s="520">
        <v>-10.020422402126044</v>
      </c>
    </row>
    <row r="203" spans="1:30" x14ac:dyDescent="0.3">
      <c r="A203" s="309"/>
      <c r="Y203" s="519" t="s">
        <v>173</v>
      </c>
      <c r="Z203" s="520">
        <v>-7.4086440934523994</v>
      </c>
      <c r="AA203" s="520">
        <v>-9.3582264184494868</v>
      </c>
      <c r="AB203" s="520">
        <v>-6.3388432515668569</v>
      </c>
      <c r="AC203" s="520">
        <v>-6.9626177041461546</v>
      </c>
      <c r="AD203" s="520">
        <v>-9.2790677754787332</v>
      </c>
    </row>
    <row r="204" spans="1:30" x14ac:dyDescent="0.3">
      <c r="A204" s="309"/>
      <c r="Y204" s="519" t="s">
        <v>173</v>
      </c>
      <c r="Z204" s="520">
        <v>-7.8073897550886402</v>
      </c>
      <c r="AA204" s="520">
        <v>-8.8589248300718744</v>
      </c>
      <c r="AB204" s="520">
        <v>-6.3388432515668569</v>
      </c>
      <c r="AC204" s="520">
        <v>-6.6919782815789404</v>
      </c>
      <c r="AD204" s="520">
        <v>-8.9623341179609657</v>
      </c>
    </row>
    <row r="205" spans="1:30" x14ac:dyDescent="0.3">
      <c r="A205" s="309"/>
      <c r="Y205" s="519" t="s">
        <v>173</v>
      </c>
      <c r="Z205" s="520">
        <v>-7.6749927615824003</v>
      </c>
      <c r="AA205" s="520">
        <v>-8.5227808652814758</v>
      </c>
      <c r="AB205" s="520">
        <v>-6.3388432515668569</v>
      </c>
      <c r="AC205" s="520">
        <v>-9.121550951919005</v>
      </c>
      <c r="AD205" s="520">
        <v>-8.5738092832777308</v>
      </c>
    </row>
    <row r="206" spans="1:30" x14ac:dyDescent="0.3">
      <c r="A206" s="309"/>
      <c r="Y206" s="519" t="s">
        <v>173</v>
      </c>
      <c r="Z206" s="520">
        <v>-5.6677208407581663</v>
      </c>
      <c r="AA206" s="520">
        <v>-8.2962069087769397</v>
      </c>
      <c r="AB206" s="520">
        <v>-6.3388432515668569</v>
      </c>
      <c r="AC206" s="520">
        <v>-5.1345890940091437</v>
      </c>
      <c r="AD206" s="520">
        <v>-8.4644106682703981</v>
      </c>
    </row>
    <row r="207" spans="1:30" x14ac:dyDescent="0.3">
      <c r="A207" s="309"/>
      <c r="Y207" s="519" t="s">
        <v>173</v>
      </c>
      <c r="Z207" s="520">
        <v>-9.485566356803993</v>
      </c>
      <c r="AA207" s="520">
        <v>-8.164415211066002</v>
      </c>
      <c r="AB207" s="520">
        <v>-6.3388432515668569</v>
      </c>
      <c r="AC207" s="520">
        <v>-10.302061705838526</v>
      </c>
      <c r="AD207" s="520">
        <v>-8.265122124258431</v>
      </c>
    </row>
    <row r="208" spans="1:30" x14ac:dyDescent="0.3">
      <c r="A208" s="309"/>
      <c r="Y208" s="519" t="s">
        <v>173</v>
      </c>
      <c r="Z208" s="520">
        <v>-12.530010736016362</v>
      </c>
      <c r="AA208" s="520">
        <v>-8.3062224390745047</v>
      </c>
      <c r="AB208" s="520">
        <v>-6.3388432515668569</v>
      </c>
      <c r="AC208" s="520">
        <v>-12.496781720294493</v>
      </c>
      <c r="AD208" s="520">
        <v>-8.1057347647332083</v>
      </c>
    </row>
    <row r="209" spans="1:30" x14ac:dyDescent="0.3">
      <c r="A209" s="309"/>
      <c r="Y209" s="519" t="s">
        <v>173</v>
      </c>
      <c r="Z209" s="520">
        <v>-7.4991238177366144</v>
      </c>
      <c r="AA209" s="520">
        <v>-8.3175418354524577</v>
      </c>
      <c r="AB209" s="520">
        <v>-6.3388432515668569</v>
      </c>
      <c r="AC209" s="520">
        <v>-8.5412952201065195</v>
      </c>
      <c r="AD209" s="520">
        <v>-7.6490948366262961</v>
      </c>
    </row>
    <row r="210" spans="1:30" x14ac:dyDescent="0.3">
      <c r="A210" s="309"/>
      <c r="Y210" s="519" t="s">
        <v>173</v>
      </c>
      <c r="Z210" s="520">
        <v>-6.4861022094758294</v>
      </c>
      <c r="AA210" s="520">
        <v>-8.6925514214541941</v>
      </c>
      <c r="AB210" s="520">
        <v>-6.3388432515668569</v>
      </c>
      <c r="AC210" s="520">
        <v>-5.5675978960623951</v>
      </c>
      <c r="AD210" s="520">
        <v>-7.9426880202023948</v>
      </c>
    </row>
    <row r="211" spans="1:30" x14ac:dyDescent="0.3">
      <c r="A211" s="309"/>
      <c r="Y211" s="519" t="s">
        <v>173</v>
      </c>
      <c r="Z211" s="520">
        <v>-8.8000403511481657</v>
      </c>
      <c r="AA211" s="520">
        <v>-8.8514073638847055</v>
      </c>
      <c r="AB211" s="520">
        <v>-6.3388432515668569</v>
      </c>
      <c r="AC211" s="520">
        <v>-5.5762667649023712</v>
      </c>
      <c r="AD211" s="520">
        <v>-7.8357672776465916</v>
      </c>
    </row>
    <row r="212" spans="1:30" x14ac:dyDescent="0.3">
      <c r="A212" s="309"/>
      <c r="Y212" s="519" t="s">
        <v>173</v>
      </c>
      <c r="Z212" s="520">
        <v>-7.7542285362280721</v>
      </c>
      <c r="AA212" s="520">
        <v>-8.7788093483748622</v>
      </c>
      <c r="AB212" s="520">
        <v>-6.3388432515668569</v>
      </c>
      <c r="AC212" s="520">
        <v>-5.9250714551706238</v>
      </c>
      <c r="AD212" s="520">
        <v>-7.9047274700091839</v>
      </c>
    </row>
    <row r="213" spans="1:30" x14ac:dyDescent="0.3">
      <c r="A213" s="309"/>
      <c r="Y213" s="519" t="s">
        <v>173</v>
      </c>
      <c r="Z213" s="520">
        <v>-8.2927879427703139</v>
      </c>
      <c r="AA213" s="520">
        <v>-8.7044064015105267</v>
      </c>
      <c r="AB213" s="520">
        <v>-6.3388432515668569</v>
      </c>
      <c r="AC213" s="520">
        <v>-7.1897413790418341</v>
      </c>
      <c r="AD213" s="520">
        <v>-7.333942796428766</v>
      </c>
    </row>
    <row r="214" spans="1:30" x14ac:dyDescent="0.3">
      <c r="A214" s="309"/>
      <c r="Y214" s="519" t="s">
        <v>173</v>
      </c>
      <c r="Z214" s="520">
        <v>-10.597557953817576</v>
      </c>
      <c r="AA214" s="520">
        <v>-8.8288638199358491</v>
      </c>
      <c r="AB214" s="520">
        <v>-6.3388432515668569</v>
      </c>
      <c r="AC214" s="520">
        <v>-9.5536165079479076</v>
      </c>
      <c r="AD214" s="520">
        <v>-7.5084392092244361</v>
      </c>
    </row>
    <row r="215" spans="1:30" x14ac:dyDescent="0.3">
      <c r="A215" s="309"/>
      <c r="Y215" s="519" t="s">
        <v>173</v>
      </c>
      <c r="Z215" s="520">
        <v>-12.021824627447463</v>
      </c>
      <c r="AA215" s="520">
        <v>-8.5589306838321146</v>
      </c>
      <c r="AB215" s="520">
        <v>-6.3388432515668569</v>
      </c>
      <c r="AC215" s="520">
        <v>-12.979503066832635</v>
      </c>
      <c r="AD215" s="520">
        <v>-7.5285815397879139</v>
      </c>
    </row>
    <row r="216" spans="1:30" x14ac:dyDescent="0.3">
      <c r="A216" s="309"/>
      <c r="Y216" s="519" t="s">
        <v>173</v>
      </c>
      <c r="Z216" s="520">
        <v>-6.9783031896862582</v>
      </c>
      <c r="AA216" s="520">
        <v>-8.2873201769405096</v>
      </c>
      <c r="AB216" s="520">
        <v>-6.3388432515668569</v>
      </c>
      <c r="AC216" s="520">
        <v>-4.5458025050435964</v>
      </c>
      <c r="AD216" s="520">
        <v>-7.3656025237456602</v>
      </c>
    </row>
    <row r="217" spans="1:30" x14ac:dyDescent="0.3">
      <c r="A217" s="309"/>
      <c r="Y217" s="519" t="s">
        <v>173</v>
      </c>
      <c r="Z217" s="520">
        <v>-7.3573041384530864</v>
      </c>
      <c r="AA217" s="520">
        <v>-8.2574799057210271</v>
      </c>
      <c r="AB217" s="520">
        <v>-6.3388432515668569</v>
      </c>
      <c r="AC217" s="520">
        <v>-6.7890727856320865</v>
      </c>
      <c r="AD217" s="520">
        <v>-7.2109943545982054</v>
      </c>
    </row>
    <row r="218" spans="1:30" x14ac:dyDescent="0.3">
      <c r="A218" s="309"/>
      <c r="Y218" s="519" t="s">
        <v>173</v>
      </c>
      <c r="Z218" s="520">
        <v>-6.9105083984220279</v>
      </c>
      <c r="AA218" s="520">
        <v>-7.9766227476098237</v>
      </c>
      <c r="AB218" s="520">
        <v>-6.3388432515668569</v>
      </c>
      <c r="AC218" s="520">
        <v>-5.7172630788467131</v>
      </c>
      <c r="AD218" s="520">
        <v>-6.8707642538799449</v>
      </c>
    </row>
    <row r="219" spans="1:30" x14ac:dyDescent="0.3">
      <c r="A219" s="309"/>
      <c r="Y219" s="519" t="s">
        <v>173</v>
      </c>
      <c r="Z219" s="520">
        <v>-5.8529549879868306</v>
      </c>
      <c r="AA219" s="520">
        <v>-7.7695577358627768</v>
      </c>
      <c r="AB219" s="520">
        <v>-6.3388432515668569</v>
      </c>
      <c r="AC219" s="520">
        <v>-4.7842183428748513</v>
      </c>
      <c r="AD219" s="520">
        <v>-6.2660280040422407</v>
      </c>
    </row>
    <row r="220" spans="1:30" x14ac:dyDescent="0.3">
      <c r="A220" s="309"/>
      <c r="Y220" s="519" t="s">
        <v>173</v>
      </c>
      <c r="Z220" s="520">
        <v>-8.0839060442339434</v>
      </c>
      <c r="AA220" s="520">
        <v>-7.8358888084883871</v>
      </c>
      <c r="AB220" s="520">
        <v>-6.3388432515668569</v>
      </c>
      <c r="AC220" s="520">
        <v>-6.107484195009647</v>
      </c>
      <c r="AD220" s="520">
        <v>-6.4684849315344843</v>
      </c>
    </row>
    <row r="221" spans="1:30" x14ac:dyDescent="0.3">
      <c r="A221" s="309"/>
      <c r="Y221" s="519">
        <v>44044</v>
      </c>
      <c r="Z221" s="520">
        <v>-8.6315578470391507</v>
      </c>
      <c r="AA221" s="520">
        <v>-7.9878154070213698</v>
      </c>
      <c r="AB221" s="520">
        <v>-6.3388432515668569</v>
      </c>
      <c r="AC221" s="520">
        <v>-7.1720058029200828</v>
      </c>
      <c r="AD221" s="520">
        <v>-6.38732404853726</v>
      </c>
    </row>
    <row r="222" spans="1:30" x14ac:dyDescent="0.3">
      <c r="A222" s="309"/>
      <c r="Y222" s="519" t="s">
        <v>173</v>
      </c>
      <c r="Z222" s="520">
        <v>-10.572369545218146</v>
      </c>
      <c r="AA222" s="520">
        <v>-7.8976781491992565</v>
      </c>
      <c r="AB222" s="520">
        <v>-6.3388432515668569</v>
      </c>
      <c r="AC222" s="520">
        <v>-8.7463493179687077</v>
      </c>
      <c r="AD222" s="520">
        <v>-6.5264616048388451</v>
      </c>
    </row>
    <row r="223" spans="1:30" x14ac:dyDescent="0.3">
      <c r="A223" s="309"/>
      <c r="Y223" s="519" t="s">
        <v>173</v>
      </c>
      <c r="Z223" s="520">
        <v>-7.4426206980655358</v>
      </c>
      <c r="AA223" s="520">
        <v>-7.9930569350238496</v>
      </c>
      <c r="AB223" s="520">
        <v>-6.3388432515668569</v>
      </c>
      <c r="AC223" s="520">
        <v>-5.9630009974893028</v>
      </c>
      <c r="AD223" s="520">
        <v>-6.4311120728546536</v>
      </c>
    </row>
    <row r="224" spans="1:30" x14ac:dyDescent="0.3">
      <c r="A224" s="309"/>
      <c r="Y224" s="519" t="s">
        <v>173</v>
      </c>
      <c r="Z224" s="520">
        <v>-8.4207903281839478</v>
      </c>
      <c r="AA224" s="520">
        <v>-8.0557770803027342</v>
      </c>
      <c r="AB224" s="520">
        <v>-6.3388432515668569</v>
      </c>
      <c r="AC224" s="520">
        <v>-6.2209466046515161</v>
      </c>
      <c r="AD224" s="520">
        <v>-6.0889691653832285</v>
      </c>
    </row>
    <row r="225" spans="1:30" x14ac:dyDescent="0.3">
      <c r="A225" s="309"/>
      <c r="Y225" s="519" t="s">
        <v>173</v>
      </c>
      <c r="Z225" s="520">
        <v>-6.279547593667246</v>
      </c>
      <c r="AA225" s="520">
        <v>-8.2635023284570597</v>
      </c>
      <c r="AB225" s="520">
        <v>-6.3388432515668569</v>
      </c>
      <c r="AC225" s="520">
        <v>-6.6912259729578096</v>
      </c>
      <c r="AD225" s="520">
        <v>-5.6623880581186183</v>
      </c>
    </row>
    <row r="226" spans="1:30" x14ac:dyDescent="0.3">
      <c r="A226" s="309"/>
      <c r="Y226" s="519" t="s">
        <v>173</v>
      </c>
      <c r="Z226" s="520">
        <v>-6.5206064887589745</v>
      </c>
      <c r="AA226" s="520">
        <v>-8.1782218337188368</v>
      </c>
      <c r="AB226" s="520">
        <v>-6.3388432515668569</v>
      </c>
      <c r="AC226" s="520">
        <v>-4.1167716189855099</v>
      </c>
      <c r="AD226" s="520">
        <v>-5.2935767169209003</v>
      </c>
    </row>
    <row r="227" spans="1:30" x14ac:dyDescent="0.3">
      <c r="A227" s="309"/>
      <c r="Y227" s="519" t="s">
        <v>173</v>
      </c>
      <c r="Z227" s="520">
        <v>-8.5229470611861462</v>
      </c>
      <c r="AA227" s="520">
        <v>-8.1900223568108412</v>
      </c>
      <c r="AB227" s="520">
        <v>-6.3388432515668569</v>
      </c>
      <c r="AC227" s="520">
        <v>-3.7124838427096734</v>
      </c>
      <c r="AD227" s="520">
        <v>-5.0921531650333884</v>
      </c>
    </row>
    <row r="228" spans="1:30" x14ac:dyDescent="0.3">
      <c r="A228" s="309"/>
      <c r="Y228" s="519" t="s">
        <v>173</v>
      </c>
      <c r="Z228" s="520">
        <v>-10.085634584119418</v>
      </c>
      <c r="AA228" s="520">
        <v>-8.1386427271017201</v>
      </c>
      <c r="AB228" s="520">
        <v>-6.3388432515668569</v>
      </c>
      <c r="AC228" s="520">
        <v>-4.1859380520678116</v>
      </c>
      <c r="AD228" s="520">
        <v>-5.1106583197932753</v>
      </c>
    </row>
    <row r="229" spans="1:30" x14ac:dyDescent="0.3">
      <c r="A229" s="309"/>
      <c r="Y229" s="519" t="s">
        <v>173</v>
      </c>
      <c r="Z229" s="520">
        <v>-9.9754060820505934</v>
      </c>
      <c r="AA229" s="520">
        <v>-7.7609438719070765</v>
      </c>
      <c r="AB229" s="520">
        <v>-6.3388432515668569</v>
      </c>
      <c r="AC229" s="520">
        <v>-6.1646699295846759</v>
      </c>
      <c r="AD229" s="520">
        <v>-5.2676281928244446</v>
      </c>
    </row>
    <row r="230" spans="1:30" x14ac:dyDescent="0.3">
      <c r="A230" s="309"/>
      <c r="Y230" s="519" t="s">
        <v>173</v>
      </c>
      <c r="Z230" s="520">
        <v>-7.5252243597095543</v>
      </c>
      <c r="AA230" s="520">
        <v>-7.1956048464479077</v>
      </c>
      <c r="AB230" s="520">
        <v>-6.3388432515668569</v>
      </c>
      <c r="AC230" s="520">
        <v>-4.5530361342767236</v>
      </c>
      <c r="AD230" s="520">
        <v>-5.2737127860551425</v>
      </c>
    </row>
    <row r="231" spans="1:30" x14ac:dyDescent="0.3">
      <c r="A231" s="309"/>
      <c r="Y231" s="519" t="s">
        <v>173</v>
      </c>
      <c r="Z231" s="520">
        <v>-8.0611329202201123</v>
      </c>
      <c r="AA231" s="520">
        <v>-6.6334038925053447</v>
      </c>
      <c r="AB231" s="520">
        <v>-6.3388432515668569</v>
      </c>
      <c r="AC231" s="520">
        <v>-6.3504826879707252</v>
      </c>
      <c r="AD231" s="520">
        <v>-5.5410752142498767</v>
      </c>
    </row>
    <row r="232" spans="1:30" x14ac:dyDescent="0.3">
      <c r="A232" s="309"/>
      <c r="Y232" s="519" t="s">
        <v>173</v>
      </c>
      <c r="Z232" s="520">
        <v>-3.6356556073047388</v>
      </c>
      <c r="AA232" s="520">
        <v>-6.3109332197594492</v>
      </c>
      <c r="AB232" s="520">
        <v>-6.3388432515668569</v>
      </c>
      <c r="AC232" s="520">
        <v>-7.790015084175991</v>
      </c>
      <c r="AD232" s="520">
        <v>-6.1930648723649897</v>
      </c>
    </row>
    <row r="233" spans="1:30" x14ac:dyDescent="0.3">
      <c r="A233" s="309"/>
      <c r="Y233" s="519" t="s">
        <v>173</v>
      </c>
      <c r="Z233" s="520">
        <v>-2.5632333105447911</v>
      </c>
      <c r="AA233" s="520">
        <v>-4.6280391221509962</v>
      </c>
      <c r="AB233" s="520">
        <v>-6.3388432515668569</v>
      </c>
      <c r="AC233" s="520">
        <v>-4.1593637716003968</v>
      </c>
      <c r="AD233" s="520">
        <v>-5.3989340257265122</v>
      </c>
    </row>
    <row r="234" spans="1:30" x14ac:dyDescent="0.3">
      <c r="A234" s="309"/>
      <c r="Y234" s="519" t="s">
        <v>173</v>
      </c>
      <c r="Z234" s="520">
        <v>-4.5875403835882027</v>
      </c>
      <c r="AA234" s="520">
        <v>-4.1690270099420603</v>
      </c>
      <c r="AB234" s="520">
        <v>-6.3388432515668569</v>
      </c>
      <c r="AC234" s="520">
        <v>-5.5840208400728102</v>
      </c>
      <c r="AD234" s="520">
        <v>-4.9510017211742934</v>
      </c>
    </row>
    <row r="235" spans="1:30" x14ac:dyDescent="0.3">
      <c r="A235" s="309"/>
      <c r="Y235" s="519" t="s">
        <v>173</v>
      </c>
      <c r="Z235" s="520">
        <v>-7.8283398748981501</v>
      </c>
      <c r="AA235" s="520">
        <v>-4.2621650010429857</v>
      </c>
      <c r="AB235" s="520">
        <v>-6.3388432515668569</v>
      </c>
      <c r="AC235" s="520">
        <v>-8.7498656588736026</v>
      </c>
      <c r="AD235" s="520">
        <v>-4.7850744833818499</v>
      </c>
    </row>
    <row r="236" spans="1:30" x14ac:dyDescent="0.3">
      <c r="A236" s="309"/>
      <c r="Y236" s="519" t="s">
        <v>173</v>
      </c>
      <c r="Z236" s="520">
        <v>1.8048526012085753</v>
      </c>
      <c r="AA236" s="520">
        <v>-4.4029327493835106</v>
      </c>
      <c r="AB236" s="520">
        <v>-6.3388432515668569</v>
      </c>
      <c r="AC236" s="520">
        <v>-0.60575400311533656</v>
      </c>
      <c r="AD236" s="520">
        <v>-4.812022044892184</v>
      </c>
    </row>
    <row r="237" spans="1:30" x14ac:dyDescent="0.3">
      <c r="A237" s="309"/>
      <c r="Y237" s="519" t="s">
        <v>173</v>
      </c>
      <c r="Z237" s="520">
        <v>-4.3121395742470057</v>
      </c>
      <c r="AA237" s="520">
        <v>-4.5478836163715606</v>
      </c>
      <c r="AB237" s="520">
        <v>-6.3388432515668569</v>
      </c>
      <c r="AC237" s="520">
        <v>-1.4175100024111913</v>
      </c>
      <c r="AD237" s="520">
        <v>-5.2096511105712642</v>
      </c>
    </row>
    <row r="238" spans="1:30" x14ac:dyDescent="0.3">
      <c r="A238" s="309"/>
      <c r="Y238" s="519" t="s">
        <v>173</v>
      </c>
      <c r="Z238" s="520">
        <v>-8.7130988579265871</v>
      </c>
      <c r="AA238" s="520">
        <v>-4.8852320271412326</v>
      </c>
      <c r="AB238" s="520">
        <v>-6.3388432515668569</v>
      </c>
      <c r="AC238" s="520">
        <v>-5.1889920234236229</v>
      </c>
      <c r="AD238" s="520">
        <v>-5.3564386297901319</v>
      </c>
    </row>
    <row r="239" spans="1:30" x14ac:dyDescent="0.3">
      <c r="A239" s="309"/>
      <c r="Y239" s="519" t="s">
        <v>173</v>
      </c>
      <c r="Z239" s="520">
        <v>-4.62102984568841</v>
      </c>
      <c r="AA239" s="520">
        <v>-4.5989491329085181</v>
      </c>
      <c r="AB239" s="520">
        <v>-6.3388432515668569</v>
      </c>
      <c r="AC239" s="520">
        <v>-7.9786480147483303</v>
      </c>
      <c r="AD239" s="520">
        <v>-5.1071190376800804</v>
      </c>
    </row>
    <row r="240" spans="1:30" x14ac:dyDescent="0.3">
      <c r="A240" s="309"/>
      <c r="Y240" s="519" t="s">
        <v>173</v>
      </c>
      <c r="Z240" s="520">
        <v>-3.5778893794611428</v>
      </c>
      <c r="AA240" s="520">
        <v>-5.5006570974767603</v>
      </c>
      <c r="AB240" s="520">
        <v>-6.3388432515668569</v>
      </c>
      <c r="AC240" s="520">
        <v>-6.9427672313539546</v>
      </c>
      <c r="AD240" s="520">
        <v>-5.8240538126716865</v>
      </c>
    </row>
    <row r="241" spans="1:30" x14ac:dyDescent="0.3">
      <c r="A241" s="309"/>
      <c r="Y241" s="519" t="s">
        <v>173</v>
      </c>
      <c r="Z241" s="520">
        <v>-6.9489792589758981</v>
      </c>
      <c r="AA241" s="520">
        <v>-5.8395659446949493</v>
      </c>
      <c r="AB241" s="520">
        <v>-6.3388432515668569</v>
      </c>
      <c r="AC241" s="520">
        <v>-6.6115334746048831</v>
      </c>
      <c r="AD241" s="520">
        <v>-6.483857414956562</v>
      </c>
    </row>
    <row r="242" spans="1:30" x14ac:dyDescent="0.3">
      <c r="A242" s="309"/>
      <c r="Y242" s="519" t="s">
        <v>173</v>
      </c>
      <c r="Z242" s="520">
        <v>-5.8243596152691568</v>
      </c>
      <c r="AA242" s="520">
        <v>-5.4864772671884712</v>
      </c>
      <c r="AB242" s="520">
        <v>-6.3388432515668569</v>
      </c>
      <c r="AC242" s="520">
        <v>-7.0046285141032456</v>
      </c>
      <c r="AD242" s="520">
        <v>-6.4986257301716028</v>
      </c>
    </row>
    <row r="243" spans="1:30" x14ac:dyDescent="0.3">
      <c r="A243" s="309"/>
      <c r="Y243" s="519" t="s">
        <v>173</v>
      </c>
      <c r="Z243" s="520">
        <v>-4.5071031507691188</v>
      </c>
      <c r="AA243" s="520">
        <v>-5.368875526470652</v>
      </c>
      <c r="AB243" s="520">
        <v>-6.3388432515668569</v>
      </c>
      <c r="AC243" s="520">
        <v>-5.624297428056579</v>
      </c>
      <c r="AD243" s="520">
        <v>-5.8842363912456728</v>
      </c>
    </row>
    <row r="244" spans="1:30" x14ac:dyDescent="0.3">
      <c r="A244" s="309"/>
      <c r="Y244" s="519" t="s">
        <v>173</v>
      </c>
      <c r="Z244" s="520">
        <v>-6.6845015047743317</v>
      </c>
      <c r="AA244" s="520">
        <v>-5.3829827086828592</v>
      </c>
      <c r="AB244" s="520">
        <v>-6.3388432515668569</v>
      </c>
      <c r="AC244" s="520">
        <v>-6.0361352184053203</v>
      </c>
      <c r="AD244" s="520">
        <v>-5.2974579105361892</v>
      </c>
    </row>
    <row r="245" spans="1:30" x14ac:dyDescent="0.3">
      <c r="A245" s="309"/>
      <c r="Y245" s="519" t="s">
        <v>173</v>
      </c>
      <c r="Z245" s="520">
        <v>-6.2414781153812404</v>
      </c>
      <c r="AA245" s="520">
        <v>-5.1435896237096381</v>
      </c>
      <c r="AB245" s="520">
        <v>-6.3388432515668569</v>
      </c>
      <c r="AC245" s="520">
        <v>-5.2923702299289062</v>
      </c>
      <c r="AD245" s="520">
        <v>-4.8156100096323042</v>
      </c>
    </row>
    <row r="246" spans="1:30" x14ac:dyDescent="0.3">
      <c r="A246" s="309"/>
      <c r="Y246" s="519" t="s">
        <v>173</v>
      </c>
      <c r="Z246" s="520">
        <v>-3.7978176606636782</v>
      </c>
      <c r="AA246" s="520">
        <v>-4.9020381405356845</v>
      </c>
      <c r="AB246" s="520">
        <v>-6.3388432515668569</v>
      </c>
      <c r="AC246" s="520">
        <v>-3.6779226422668216</v>
      </c>
      <c r="AD246" s="520">
        <v>-4.3419366322587774</v>
      </c>
    </row>
    <row r="247" spans="1:30" x14ac:dyDescent="0.3">
      <c r="A247" s="309"/>
      <c r="Y247" s="519" t="s">
        <v>173</v>
      </c>
      <c r="Z247" s="520">
        <v>-3.6766396549465892</v>
      </c>
      <c r="AA247" s="520">
        <v>-5.0059410326872724</v>
      </c>
      <c r="AB247" s="520">
        <v>-6.3388432515668569</v>
      </c>
      <c r="AC247" s="520">
        <v>-2.8353178663875696</v>
      </c>
      <c r="AD247" s="520">
        <v>-4.2257732855899217</v>
      </c>
    </row>
    <row r="248" spans="1:30" x14ac:dyDescent="0.3">
      <c r="A248" s="309"/>
      <c r="Y248" s="519" t="s">
        <v>173</v>
      </c>
      <c r="Z248" s="520">
        <v>-5.2732276641633522</v>
      </c>
      <c r="AA248" s="520">
        <v>-4.8324103346247194</v>
      </c>
      <c r="AB248" s="520">
        <v>-6.3388432515668569</v>
      </c>
      <c r="AC248" s="520">
        <v>-3.2385981682776901</v>
      </c>
      <c r="AD248" s="520">
        <v>-4.011217774199368</v>
      </c>
    </row>
    <row r="249" spans="1:30" x14ac:dyDescent="0.3">
      <c r="A249" s="309"/>
      <c r="Y249" s="519" t="s">
        <v>173</v>
      </c>
      <c r="Z249" s="520">
        <v>-4.1334992330514799</v>
      </c>
      <c r="AA249" s="520">
        <v>-4.9811173551051109</v>
      </c>
      <c r="AB249" s="520">
        <v>-6.3388432515668569</v>
      </c>
      <c r="AC249" s="520">
        <v>-3.688914872488553</v>
      </c>
      <c r="AD249" s="520">
        <v>-3.9102668131262805</v>
      </c>
    </row>
    <row r="250" spans="1:30" x14ac:dyDescent="0.3">
      <c r="A250" s="309"/>
      <c r="Y250" s="519" t="s">
        <v>173</v>
      </c>
      <c r="Z250" s="520">
        <v>-5.2344233958302366</v>
      </c>
      <c r="AA250" s="520">
        <v>-5.1513123520086515</v>
      </c>
      <c r="AB250" s="520">
        <v>-6.3388432515668569</v>
      </c>
      <c r="AC250" s="520">
        <v>-4.8111540013745895</v>
      </c>
      <c r="AD250" s="520">
        <v>-4.3889110360590688</v>
      </c>
    </row>
    <row r="251" spans="1:30" x14ac:dyDescent="0.3">
      <c r="A251" s="309"/>
      <c r="Y251" s="519"/>
      <c r="Z251" s="520">
        <v>-5.4697866183364612</v>
      </c>
      <c r="AA251" s="520">
        <v>-5.4069363581913024</v>
      </c>
      <c r="AB251" s="520">
        <v>-6.3388432515668569</v>
      </c>
      <c r="AC251" s="520">
        <v>-4.5342466386714477</v>
      </c>
      <c r="AD251" s="520">
        <v>-4.5987178638877282</v>
      </c>
    </row>
    <row r="252" spans="1:30" x14ac:dyDescent="0.3">
      <c r="A252" s="309"/>
      <c r="Y252" s="519">
        <v>44075</v>
      </c>
      <c r="Z252" s="520">
        <v>-7.2824272587439776</v>
      </c>
      <c r="AA252" s="520">
        <v>-5.0463955889061127</v>
      </c>
      <c r="AB252" s="520">
        <v>-6.3388432515668569</v>
      </c>
      <c r="AC252" s="520">
        <v>-4.5857135024172919</v>
      </c>
      <c r="AD252" s="520">
        <v>-4.5852187624016683</v>
      </c>
    </row>
    <row r="253" spans="1:30" x14ac:dyDescent="0.3">
      <c r="A253" s="309"/>
      <c r="Y253" s="519"/>
      <c r="Z253" s="520">
        <v>-4.9891826389884599</v>
      </c>
      <c r="AA253" s="520">
        <v>-5.3007061539586813</v>
      </c>
      <c r="AB253" s="520">
        <v>-6.3388432515668569</v>
      </c>
      <c r="AC253" s="520">
        <v>-7.0284322027963384</v>
      </c>
      <c r="AD253" s="520">
        <v>-4.8678571154513071</v>
      </c>
    </row>
    <row r="254" spans="1:30" x14ac:dyDescent="0.3">
      <c r="A254" s="309"/>
      <c r="Y254" s="519"/>
      <c r="Z254" s="520">
        <v>-5.4660076982251518</v>
      </c>
      <c r="AA254" s="520">
        <v>-5.255014328567893</v>
      </c>
      <c r="AB254" s="520">
        <v>-6.3388432515668569</v>
      </c>
      <c r="AC254" s="520">
        <v>-4.3039656611881867</v>
      </c>
      <c r="AD254" s="520">
        <v>-5.0283040443090892</v>
      </c>
    </row>
    <row r="255" spans="1:30" x14ac:dyDescent="0.3">
      <c r="A255" s="309"/>
      <c r="Y255" s="519"/>
      <c r="Z255" s="520">
        <v>-2.7494422791670159</v>
      </c>
      <c r="AA255" s="520">
        <v>-4.8427882953794237</v>
      </c>
      <c r="AB255" s="520">
        <v>-6.3388432515668569</v>
      </c>
      <c r="AC255" s="520">
        <v>-3.1441044578752724</v>
      </c>
      <c r="AD255" s="520">
        <v>-4.8602714188686429</v>
      </c>
    </row>
    <row r="256" spans="1:30" x14ac:dyDescent="0.3">
      <c r="A256" s="309"/>
      <c r="Y256" s="519"/>
      <c r="Z256" s="520">
        <v>-5.9136731884194669</v>
      </c>
      <c r="AA256" s="520">
        <v>-4.259077819204875</v>
      </c>
      <c r="AB256" s="520">
        <v>-6.3388432515668569</v>
      </c>
      <c r="AC256" s="520">
        <v>-5.6673833438360219</v>
      </c>
      <c r="AD256" s="520">
        <v>-4.4214165965313788</v>
      </c>
    </row>
    <row r="257" spans="1:30" x14ac:dyDescent="0.3">
      <c r="A257" s="309"/>
      <c r="Y257" s="519"/>
      <c r="Z257" s="520">
        <v>-4.9145806180947167</v>
      </c>
      <c r="AA257" s="520">
        <v>-4.1226608537978295</v>
      </c>
      <c r="AB257" s="520">
        <v>-6.3388432515668569</v>
      </c>
      <c r="AC257" s="520">
        <v>-5.934282503379066</v>
      </c>
      <c r="AD257" s="520">
        <v>-3.9356232153345121</v>
      </c>
    </row>
    <row r="258" spans="1:30" x14ac:dyDescent="0.3">
      <c r="A258" s="309"/>
      <c r="Y258" s="519"/>
      <c r="Z258" s="520">
        <v>-2.5842043860171811</v>
      </c>
      <c r="AA258" s="520">
        <v>-4.004749439460598</v>
      </c>
      <c r="AB258" s="520">
        <v>-6.3388432515668569</v>
      </c>
      <c r="AC258" s="520">
        <v>-3.3580182605883238</v>
      </c>
      <c r="AD258" s="520">
        <v>-3.9542251075825243</v>
      </c>
    </row>
    <row r="259" spans="1:30" x14ac:dyDescent="0.3">
      <c r="A259" s="309"/>
      <c r="Y259" s="519"/>
      <c r="Z259" s="520">
        <v>-3.1964539255221309</v>
      </c>
      <c r="AA259" s="520">
        <v>-4.3145904378655855</v>
      </c>
      <c r="AB259" s="520">
        <v>-6.3388432515668569</v>
      </c>
      <c r="AC259" s="520">
        <v>-1.5137297460564412</v>
      </c>
      <c r="AD259" s="520">
        <v>-4.3689243226344638</v>
      </c>
    </row>
    <row r="260" spans="1:30" x14ac:dyDescent="0.3">
      <c r="A260" s="309"/>
      <c r="Y260" s="519"/>
      <c r="Z260" s="520">
        <v>-4.0342638811391387</v>
      </c>
      <c r="AA260" s="520">
        <v>-4.180125402127941</v>
      </c>
      <c r="AB260" s="520">
        <v>-6.3388432515668569</v>
      </c>
      <c r="AC260" s="520">
        <v>-3.6278785344182722</v>
      </c>
      <c r="AD260" s="520">
        <v>-4.5074292800657885</v>
      </c>
    </row>
    <row r="261" spans="1:30" x14ac:dyDescent="0.3">
      <c r="A261" s="309"/>
      <c r="Y261" s="519"/>
      <c r="Z261" s="520">
        <v>-4.6406277978645356</v>
      </c>
      <c r="AA261" s="520">
        <v>-4.1865284914300522</v>
      </c>
      <c r="AB261" s="520">
        <v>-6.3388432515668569</v>
      </c>
      <c r="AC261" s="520">
        <v>-4.4341789069242736</v>
      </c>
      <c r="AD261" s="520">
        <v>-4.6801791814069515</v>
      </c>
    </row>
    <row r="262" spans="1:30" x14ac:dyDescent="0.3">
      <c r="A262" s="309"/>
      <c r="Y262" s="519"/>
      <c r="Z262" s="520">
        <v>-4.9183292680019282</v>
      </c>
      <c r="AA262" s="520">
        <v>-4.4448043464366132</v>
      </c>
      <c r="AB262" s="520">
        <v>-6.3388432515668569</v>
      </c>
      <c r="AC262" s="520">
        <v>-6.046998963238849</v>
      </c>
      <c r="AD262" s="520">
        <v>-5.0912804815193722</v>
      </c>
    </row>
    <row r="263" spans="1:30" x14ac:dyDescent="0.3">
      <c r="A263" s="309"/>
      <c r="Y263" s="519"/>
      <c r="Z263" s="520">
        <v>-4.9724179382559495</v>
      </c>
      <c r="AA263" s="520">
        <v>-4.6829162298448495</v>
      </c>
      <c r="AB263" s="520">
        <v>-6.3388432515668569</v>
      </c>
      <c r="AC263" s="520">
        <v>-6.6369180458552961</v>
      </c>
      <c r="AD263" s="520">
        <v>-5.196462852724216</v>
      </c>
    </row>
    <row r="264" spans="1:30" x14ac:dyDescent="0.3">
      <c r="A264" s="309"/>
      <c r="Y264" s="519"/>
      <c r="Z264" s="520">
        <v>-4.9594022432094995</v>
      </c>
      <c r="AA264" s="520">
        <v>-4.7026595199693348</v>
      </c>
      <c r="AB264" s="520">
        <v>-6.3388432515668569</v>
      </c>
      <c r="AC264" s="520">
        <v>-7.1435318127672076</v>
      </c>
      <c r="AD264" s="520">
        <v>-5.3746801653103393</v>
      </c>
    </row>
    <row r="265" spans="1:30" x14ac:dyDescent="0.3">
      <c r="A265" s="309"/>
      <c r="Y265" s="519"/>
      <c r="Z265" s="520">
        <v>-4.3921353710631097</v>
      </c>
      <c r="AA265" s="520">
        <v>-4.3969643366100524</v>
      </c>
      <c r="AB265" s="520">
        <v>-6.3388432515668569</v>
      </c>
      <c r="AC265" s="520">
        <v>-6.2357273613752682</v>
      </c>
      <c r="AD265" s="520">
        <v>-5.6903352201637114</v>
      </c>
    </row>
    <row r="266" spans="1:30" x14ac:dyDescent="0.3">
      <c r="A266" s="309"/>
      <c r="Y266" s="519"/>
      <c r="Z266" s="520">
        <v>-4.8632371093797868</v>
      </c>
      <c r="AA266" s="520">
        <v>-4.0074960494463339</v>
      </c>
      <c r="AB266" s="520">
        <v>-6.3388432515668569</v>
      </c>
      <c r="AC266" s="520">
        <v>-2.2500063444903446</v>
      </c>
      <c r="AD266" s="520">
        <v>-5.2048265581606046</v>
      </c>
    </row>
    <row r="267" spans="1:30" x14ac:dyDescent="0.3">
      <c r="A267" s="309"/>
      <c r="Y267" s="519"/>
      <c r="Z267" s="520">
        <v>-4.1724669120105373</v>
      </c>
      <c r="AA267" s="520">
        <v>-3.7340582163636986</v>
      </c>
      <c r="AB267" s="520">
        <v>-6.3388432515668569</v>
      </c>
      <c r="AC267" s="520">
        <v>-4.8753997225211378</v>
      </c>
      <c r="AD267" s="520">
        <v>-5.0470853346446063</v>
      </c>
    </row>
    <row r="268" spans="1:30" x14ac:dyDescent="0.3">
      <c r="A268" s="309"/>
      <c r="Y268" s="519"/>
      <c r="Z268" s="520">
        <v>-2.5007615143495556</v>
      </c>
      <c r="AA268" s="520">
        <v>-3.8578867683214666</v>
      </c>
      <c r="AB268" s="520">
        <v>-6.3388432515668569</v>
      </c>
      <c r="AC268" s="520">
        <v>-6.6437642908978773</v>
      </c>
      <c r="AD268" s="520">
        <v>-5.3370987318015182</v>
      </c>
    </row>
    <row r="269" spans="1:30" x14ac:dyDescent="0.3">
      <c r="A269" s="309"/>
      <c r="Y269" s="519"/>
      <c r="Z269" s="520">
        <v>-2.1920512578558959</v>
      </c>
      <c r="AA269" s="520">
        <v>-3.5968965951208651</v>
      </c>
      <c r="AB269" s="520">
        <v>-6.3388432515668569</v>
      </c>
      <c r="AC269" s="520">
        <v>-2.6484383292171003</v>
      </c>
      <c r="AD269" s="520">
        <v>-5.4762531095874873</v>
      </c>
    </row>
    <row r="270" spans="1:30" x14ac:dyDescent="0.3">
      <c r="A270" s="309"/>
      <c r="Y270" s="519"/>
      <c r="Z270" s="520">
        <v>-3.0583531066775076</v>
      </c>
      <c r="AA270" s="520">
        <v>-3.2467467306726592</v>
      </c>
      <c r="AB270" s="520">
        <v>-6.3388432515668569</v>
      </c>
      <c r="AC270" s="520">
        <v>-5.5327294812433081</v>
      </c>
      <c r="AD270" s="520">
        <v>-5.6921851787741149</v>
      </c>
    </row>
    <row r="271" spans="1:30" x14ac:dyDescent="0.3">
      <c r="A271" s="309"/>
      <c r="Y271" s="519"/>
      <c r="Z271" s="520">
        <v>-5.8262021069138719</v>
      </c>
      <c r="AA271" s="520">
        <v>-2.8923467904507696</v>
      </c>
      <c r="AB271" s="520">
        <v>-6.3388432515668569</v>
      </c>
      <c r="AC271" s="520">
        <v>-9.1736255928655908</v>
      </c>
      <c r="AD271" s="520">
        <v>-5.941175561345978</v>
      </c>
    </row>
    <row r="272" spans="1:30" x14ac:dyDescent="0.3">
      <c r="A272" s="309"/>
      <c r="Y272" s="519"/>
      <c r="Z272" s="520">
        <v>-2.5652041586589052</v>
      </c>
      <c r="AA272" s="520">
        <v>-3.1089341517254394</v>
      </c>
      <c r="AB272" s="520">
        <v>-6.3388432515668569</v>
      </c>
      <c r="AC272" s="520">
        <v>-7.2098080058770506</v>
      </c>
      <c r="AD272" s="520">
        <v>-5.5098029249533074</v>
      </c>
    </row>
    <row r="273" spans="1:30" x14ac:dyDescent="0.3">
      <c r="A273" s="309"/>
      <c r="Y273" s="519"/>
      <c r="Z273" s="520">
        <v>-2.4121880582423416</v>
      </c>
      <c r="AA273" s="520">
        <v>-3.0568177691684744</v>
      </c>
      <c r="AB273" s="520">
        <v>-6.3388432515668569</v>
      </c>
      <c r="AC273" s="520">
        <v>-3.7615308287967366</v>
      </c>
      <c r="AD273" s="520">
        <v>-5.8210826466709653</v>
      </c>
    </row>
    <row r="274" spans="1:30" x14ac:dyDescent="0.3">
      <c r="A274" s="309"/>
      <c r="Y274" s="519"/>
      <c r="Z274" s="520">
        <v>-1.6916673304573078</v>
      </c>
      <c r="AA274" s="520">
        <v>-3.126171636361271</v>
      </c>
      <c r="AB274" s="520">
        <v>-6.3388432515668569</v>
      </c>
      <c r="AC274" s="520">
        <v>-6.6183324005241815</v>
      </c>
      <c r="AD274" s="520">
        <v>-5.8369203125305216</v>
      </c>
    </row>
    <row r="275" spans="1:30" x14ac:dyDescent="0.3">
      <c r="A275" s="309"/>
      <c r="Y275" s="519"/>
      <c r="Z275" s="520">
        <v>-4.0168730432722439</v>
      </c>
      <c r="AA275" s="520">
        <v>-3.2220868667700109</v>
      </c>
      <c r="AB275" s="520">
        <v>-6.3388432515668569</v>
      </c>
      <c r="AC275" s="520">
        <v>-3.6241558361491855</v>
      </c>
      <c r="AD275" s="520">
        <v>-5.6559657093490898</v>
      </c>
    </row>
    <row r="276" spans="1:30" x14ac:dyDescent="0.3">
      <c r="A276" s="309"/>
      <c r="Y276" s="519"/>
      <c r="Z276" s="520">
        <v>-1.8272365799571408</v>
      </c>
      <c r="AA276" s="520">
        <v>-3.7739094461787066</v>
      </c>
      <c r="AB276" s="520">
        <v>-6.3388432515668569</v>
      </c>
      <c r="AC276" s="520">
        <v>-4.8273963812407032</v>
      </c>
      <c r="AD276" s="520">
        <v>-5.7568687780143266</v>
      </c>
    </row>
    <row r="277" spans="1:30" x14ac:dyDescent="0.3">
      <c r="A277" s="309"/>
      <c r="Y277" s="519"/>
      <c r="Z277" s="520">
        <v>-3.5438301770270852</v>
      </c>
      <c r="AA277" s="520">
        <v>-4.4814454705840543</v>
      </c>
      <c r="AB277" s="520">
        <v>-6.3388432515668569</v>
      </c>
      <c r="AC277" s="520">
        <v>-5.643593142260201</v>
      </c>
      <c r="AD277" s="520">
        <v>-5.9178169486493157</v>
      </c>
    </row>
    <row r="278" spans="1:30" x14ac:dyDescent="0.3">
      <c r="A278" s="309"/>
      <c r="Y278" s="519"/>
      <c r="Z278" s="520">
        <v>-6.4976087197750507</v>
      </c>
      <c r="AA278" s="520">
        <v>-4.9183198840942657</v>
      </c>
      <c r="AB278" s="520">
        <v>-6.3388432515668569</v>
      </c>
      <c r="AC278" s="520">
        <v>-7.9069433705955703</v>
      </c>
      <c r="AD278" s="520">
        <v>-5.3600345563231304</v>
      </c>
    </row>
    <row r="279" spans="1:30" x14ac:dyDescent="0.3">
      <c r="A279" s="309"/>
      <c r="Y279" s="519"/>
      <c r="Z279" s="520">
        <v>-6.4279622145197726</v>
      </c>
      <c r="AA279" s="520">
        <v>-5.4285185482407821</v>
      </c>
      <c r="AB279" s="520">
        <v>-6.3388432515668569</v>
      </c>
      <c r="AC279" s="520">
        <v>-7.9161294865337055</v>
      </c>
      <c r="AD279" s="520">
        <v>-5.0437764991179552</v>
      </c>
    </row>
    <row r="280" spans="1:30" x14ac:dyDescent="0.3">
      <c r="A280" s="309"/>
      <c r="Y280" s="519"/>
      <c r="Z280" s="520">
        <v>-7.3649402290797736</v>
      </c>
      <c r="AA280" s="520">
        <v>-5.8880821690274763</v>
      </c>
      <c r="AB280" s="520">
        <v>-6.3388432515668569</v>
      </c>
      <c r="AC280" s="520">
        <v>-4.8881680232416613</v>
      </c>
      <c r="AD280" s="520">
        <v>-4.7033320989188088</v>
      </c>
    </row>
    <row r="281" spans="1:30" x14ac:dyDescent="0.3">
      <c r="A281" s="309"/>
      <c r="Y281" s="519"/>
      <c r="Z281" s="520">
        <v>-4.7497882250287908</v>
      </c>
      <c r="AA281" s="520">
        <v>-5.964310812849086</v>
      </c>
      <c r="AB281" s="520">
        <v>-6.3388432515668569</v>
      </c>
      <c r="AC281" s="520">
        <v>-2.7138556542408878</v>
      </c>
      <c r="AD281" s="520">
        <v>-4.1830138116173652</v>
      </c>
    </row>
    <row r="282" spans="1:30" x14ac:dyDescent="0.3">
      <c r="A282" s="309"/>
      <c r="Y282" s="519">
        <v>44105</v>
      </c>
      <c r="Z282" s="520">
        <v>-7.5882636922978595</v>
      </c>
      <c r="AA282" s="520">
        <v>-6.0643145951380983</v>
      </c>
      <c r="AB282" s="520">
        <v>-6.8493098518149651</v>
      </c>
      <c r="AC282" s="520">
        <v>-1.4103494357129591</v>
      </c>
      <c r="AD282" s="520">
        <v>-3.940779631833808</v>
      </c>
    </row>
    <row r="283" spans="1:30" x14ac:dyDescent="0.3">
      <c r="A283" s="309"/>
      <c r="Y283" s="519"/>
      <c r="Z283" s="520">
        <v>-5.0441819254639988</v>
      </c>
      <c r="AA283" s="520">
        <v>-5.7849793949054558</v>
      </c>
      <c r="AB283" s="520">
        <v>-6.8493098518149651</v>
      </c>
      <c r="AC283" s="520">
        <v>-2.444285579846678</v>
      </c>
      <c r="AD283" s="520">
        <v>-3.8175081595030065</v>
      </c>
    </row>
    <row r="284" spans="1:30" x14ac:dyDescent="0.3">
      <c r="A284" s="309"/>
      <c r="Y284" s="519"/>
      <c r="Z284" s="520">
        <v>-4.0774306837783607</v>
      </c>
      <c r="AA284" s="520">
        <v>-5.7328986171426566</v>
      </c>
      <c r="AB284" s="520">
        <v>-6.8493098518149651</v>
      </c>
      <c r="AC284" s="520">
        <v>-2.0013651311500951</v>
      </c>
      <c r="AD284" s="520">
        <v>-3.0248996014122986</v>
      </c>
    </row>
    <row r="285" spans="1:30" x14ac:dyDescent="0.3">
      <c r="A285" s="309"/>
      <c r="Y285" s="519"/>
      <c r="Z285" s="520">
        <v>-7.1976351957981306</v>
      </c>
      <c r="AA285" s="520">
        <v>-5.6979992520935872</v>
      </c>
      <c r="AB285" s="520">
        <v>-6.8493098518149651</v>
      </c>
      <c r="AC285" s="520">
        <v>-6.2113041121106676</v>
      </c>
      <c r="AD285" s="520">
        <v>-2.9816553703042081</v>
      </c>
    </row>
    <row r="286" spans="1:30" x14ac:dyDescent="0.3">
      <c r="A286" s="309"/>
      <c r="Y286" s="519"/>
      <c r="Z286" s="520">
        <v>-4.4726158128912754</v>
      </c>
      <c r="AA286" s="520">
        <v>-5.3433021851430373</v>
      </c>
      <c r="AB286" s="520">
        <v>-6.8493098518149651</v>
      </c>
      <c r="AC286" s="520">
        <v>-7.0532291802180964</v>
      </c>
      <c r="AD286" s="520">
        <v>-3.1198193167829475</v>
      </c>
    </row>
    <row r="287" spans="1:30" x14ac:dyDescent="0.3">
      <c r="A287" s="309"/>
      <c r="Y287" s="519"/>
      <c r="Z287" s="520">
        <v>-7.0003747847401838</v>
      </c>
      <c r="AA287" s="520">
        <v>-5.5130310836284879</v>
      </c>
      <c r="AB287" s="520">
        <v>-6.8493098518149651</v>
      </c>
      <c r="AC287" s="520">
        <v>0.66009188339329228</v>
      </c>
      <c r="AD287" s="520">
        <v>-3.1474448235574153</v>
      </c>
    </row>
    <row r="288" spans="1:30" x14ac:dyDescent="0.3">
      <c r="A288" s="309"/>
      <c r="Y288" s="519"/>
      <c r="Z288" s="520">
        <v>-4.5054926696853048</v>
      </c>
      <c r="AA288" s="520">
        <v>-5.5372937848920385</v>
      </c>
      <c r="AB288" s="520">
        <v>-6.8493098518149651</v>
      </c>
      <c r="AC288" s="520">
        <v>-2.4111460364842543</v>
      </c>
      <c r="AD288" s="520">
        <v>-3.1108520579921453</v>
      </c>
    </row>
    <row r="289" spans="1:30" x14ac:dyDescent="0.3">
      <c r="A289" s="309"/>
      <c r="Y289" s="519"/>
      <c r="Z289" s="520">
        <v>-5.1053842236440046</v>
      </c>
      <c r="AA289" s="520">
        <v>-5.4964812391267026</v>
      </c>
      <c r="AB289" s="520">
        <v>-6.8493098518149651</v>
      </c>
      <c r="AC289" s="520">
        <v>-2.3774970610641333</v>
      </c>
      <c r="AD289" s="520">
        <v>-3.0705173833476431</v>
      </c>
    </row>
    <row r="290" spans="1:30" x14ac:dyDescent="0.3">
      <c r="A290" s="309"/>
      <c r="Y290" s="519"/>
      <c r="Z290" s="520">
        <v>-6.2322842148621573</v>
      </c>
      <c r="AA290" s="520">
        <v>-5.8793152595677469</v>
      </c>
      <c r="AB290" s="520">
        <v>-6.8493098518149651</v>
      </c>
      <c r="AC290" s="520">
        <v>-2.6376641272679535</v>
      </c>
      <c r="AD290" s="520">
        <v>-2.4173477354233222</v>
      </c>
    </row>
    <row r="291" spans="1:30" x14ac:dyDescent="0.3">
      <c r="A291" s="309"/>
      <c r="Y291" s="519"/>
      <c r="Z291" s="520">
        <v>-4.247269592623212</v>
      </c>
      <c r="AA291" s="520">
        <v>-6.0784625493830271</v>
      </c>
      <c r="AB291" s="520">
        <v>-6.8493098518149651</v>
      </c>
      <c r="AC291" s="520">
        <v>-1.7452157721932053</v>
      </c>
      <c r="AD291" s="520">
        <v>-2.6807155274065502</v>
      </c>
    </row>
    <row r="292" spans="1:30" x14ac:dyDescent="0.3">
      <c r="A292" s="309"/>
      <c r="Y292" s="519"/>
      <c r="Z292" s="520">
        <v>-6.9119473754407794</v>
      </c>
      <c r="AA292" s="520">
        <v>-6.2386524422676093</v>
      </c>
      <c r="AB292" s="520">
        <v>-6.8493098518149651</v>
      </c>
      <c r="AC292" s="520">
        <v>-5.9289613895991522</v>
      </c>
      <c r="AD292" s="520">
        <v>-2.123417836453541</v>
      </c>
    </row>
    <row r="293" spans="1:30" x14ac:dyDescent="0.3">
      <c r="A293" s="309"/>
      <c r="Y293" s="519"/>
      <c r="Z293" s="520">
        <v>-7.15245395597859</v>
      </c>
      <c r="AA293" s="520">
        <v>-6.346865956823815</v>
      </c>
      <c r="AB293" s="520">
        <v>-6.8493098518149651</v>
      </c>
      <c r="AC293" s="520">
        <v>-2.4810416447478474</v>
      </c>
      <c r="AD293" s="520">
        <v>-1.8320494271670031</v>
      </c>
    </row>
    <row r="294" spans="1:30" x14ac:dyDescent="0.3">
      <c r="A294" s="309"/>
      <c r="Y294" s="519"/>
      <c r="Z294" s="520">
        <v>-8.3944058134471451</v>
      </c>
      <c r="AA294" s="520">
        <v>-6.0648045083230135</v>
      </c>
      <c r="AB294" s="520">
        <v>-6.8493098518149651</v>
      </c>
      <c r="AC294" s="520">
        <v>-1.1834826604893038</v>
      </c>
      <c r="AD294" s="520">
        <v>-1.6225365562547782</v>
      </c>
    </row>
    <row r="295" spans="1:30" x14ac:dyDescent="0.3">
      <c r="A295" s="309"/>
      <c r="Y295" s="519"/>
      <c r="Z295" s="520">
        <v>-5.6268219198773819</v>
      </c>
      <c r="AA295" s="520">
        <v>-6.2606585563581927</v>
      </c>
      <c r="AB295" s="520">
        <v>-6.8493098518149651</v>
      </c>
      <c r="AC295" s="520">
        <v>1.4899378001868087</v>
      </c>
      <c r="AD295" s="520">
        <v>-1.7978589460328078</v>
      </c>
    </row>
    <row r="296" spans="1:30" x14ac:dyDescent="0.3">
      <c r="A296" s="309"/>
      <c r="Y296" s="519"/>
      <c r="Z296" s="520">
        <v>-5.8628788255374449</v>
      </c>
      <c r="AA296" s="520">
        <v>-6.2590712209674573</v>
      </c>
      <c r="AB296" s="520">
        <v>-6.8493098518149651</v>
      </c>
      <c r="AC296" s="520">
        <v>-0.33791819605836793</v>
      </c>
      <c r="AD296" s="520">
        <v>-1.2745066201490769</v>
      </c>
    </row>
    <row r="297" spans="1:30" x14ac:dyDescent="0.3">
      <c r="A297" s="309"/>
      <c r="Y297" s="519"/>
      <c r="Z297" s="520">
        <v>-4.2578540753565468</v>
      </c>
      <c r="AA297" s="520">
        <v>-6.3943479061054891</v>
      </c>
      <c r="AB297" s="520">
        <v>-6.8493098518149651</v>
      </c>
      <c r="AC297" s="520">
        <v>-1.1710740308823802</v>
      </c>
      <c r="AD297" s="520">
        <v>-1.4827785388427412</v>
      </c>
    </row>
    <row r="298" spans="1:30" x14ac:dyDescent="0.3">
      <c r="A298" s="309"/>
      <c r="Y298" s="519"/>
      <c r="Z298" s="520">
        <v>-5.6182479288694616</v>
      </c>
      <c r="AA298" s="520">
        <v>-6.4696775867987979</v>
      </c>
      <c r="AB298" s="520">
        <v>-6.8493098518149651</v>
      </c>
      <c r="AC298" s="520">
        <v>-2.9724725006394124</v>
      </c>
      <c r="AD298" s="520">
        <v>-1.6961834804120599</v>
      </c>
    </row>
    <row r="299" spans="1:30" x14ac:dyDescent="0.3">
      <c r="A299" s="309"/>
      <c r="Y299" s="519"/>
      <c r="Z299" s="520">
        <v>-6.9008360277056306</v>
      </c>
      <c r="AA299" s="520">
        <v>-6.6498112727069225</v>
      </c>
      <c r="AB299" s="520">
        <v>-6.8493098518149651</v>
      </c>
      <c r="AC299" s="520">
        <v>-2.2654951084130346</v>
      </c>
      <c r="AD299" s="520">
        <v>-2.20565317887861</v>
      </c>
    </row>
    <row r="300" spans="1:30" x14ac:dyDescent="0.3">
      <c r="A300" s="309"/>
      <c r="Y300" s="519"/>
      <c r="Z300" s="520">
        <v>-8.0993907519448101</v>
      </c>
      <c r="AA300" s="520">
        <v>-6.9272937842851245</v>
      </c>
      <c r="AB300" s="520">
        <v>-6.8493098518149651</v>
      </c>
      <c r="AC300" s="520">
        <v>-3.9389450756034989</v>
      </c>
      <c r="AD300" s="520">
        <v>-2.6721835375517822</v>
      </c>
    </row>
    <row r="301" spans="1:30" x14ac:dyDescent="0.3">
      <c r="A301" s="309"/>
      <c r="Y301" s="519"/>
      <c r="Z301" s="520">
        <v>-8.921713578300313</v>
      </c>
      <c r="AA301" s="520">
        <v>-7.1630529477504652</v>
      </c>
      <c r="AB301" s="520">
        <v>-6.8493098518149651</v>
      </c>
      <c r="AC301" s="520">
        <v>-2.677317251474534</v>
      </c>
      <c r="AD301" s="520">
        <v>-2.612804479422731</v>
      </c>
    </row>
    <row r="302" spans="1:30" x14ac:dyDescent="0.3">
      <c r="A302" s="309"/>
      <c r="Y302" s="519"/>
      <c r="Z302" s="520">
        <v>-6.8877577212342533</v>
      </c>
      <c r="AA302" s="520">
        <v>-7.3149123134003764</v>
      </c>
      <c r="AB302" s="520">
        <v>-6.8493098518149651</v>
      </c>
      <c r="AC302" s="520">
        <v>-2.0763500890790425</v>
      </c>
      <c r="AD302" s="520">
        <v>-2.218301793875761</v>
      </c>
    </row>
    <row r="303" spans="1:30" x14ac:dyDescent="0.3">
      <c r="A303" s="309"/>
      <c r="Y303" s="519"/>
      <c r="Z303" s="520">
        <v>-7.8052564065848618</v>
      </c>
      <c r="AA303" s="520">
        <v>-6.9473969583977526</v>
      </c>
      <c r="AB303" s="520">
        <v>-6.8493098518149651</v>
      </c>
      <c r="AC303" s="520">
        <v>-3.6036307067705735</v>
      </c>
      <c r="AD303" s="520">
        <v>-2.0500855826210733</v>
      </c>
    </row>
    <row r="304" spans="1:30" x14ac:dyDescent="0.3">
      <c r="A304" s="309"/>
      <c r="Y304" s="519"/>
      <c r="Z304" s="520">
        <v>-5.9081682196139251</v>
      </c>
      <c r="AA304" s="520">
        <v>-6.8197012697905901</v>
      </c>
      <c r="AB304" s="520">
        <v>-6.8493098518149651</v>
      </c>
      <c r="AC304" s="520">
        <v>-0.75542062397902043</v>
      </c>
      <c r="AD304" s="520">
        <v>-2.009594091313557</v>
      </c>
    </row>
    <row r="305" spans="1:30" x14ac:dyDescent="0.3">
      <c r="A305" s="309"/>
      <c r="Y305" s="519"/>
      <c r="Z305" s="520">
        <v>-6.6812634884188427</v>
      </c>
      <c r="AA305" s="520">
        <v>-6.531983736961207</v>
      </c>
      <c r="AB305" s="520">
        <v>-6.8493098518149651</v>
      </c>
      <c r="AC305" s="520">
        <v>-0.21095370181062378</v>
      </c>
      <c r="AD305" s="520">
        <v>-1.9297170928152687</v>
      </c>
    </row>
    <row r="306" spans="1:30" x14ac:dyDescent="0.3">
      <c r="A306" s="309"/>
      <c r="Y306" s="519"/>
      <c r="Z306" s="520">
        <v>-4.3282285426872642</v>
      </c>
      <c r="AA306" s="520">
        <v>-6.1788202058755894</v>
      </c>
      <c r="AB306" s="520">
        <v>-6.8493098518149651</v>
      </c>
      <c r="AC306" s="520">
        <v>-1.0879816296302209</v>
      </c>
      <c r="AD306" s="520">
        <v>-2.2613107250582578</v>
      </c>
    </row>
    <row r="307" spans="1:30" x14ac:dyDescent="0.3">
      <c r="A307" s="309"/>
      <c r="Y307" s="519"/>
      <c r="Z307" s="520">
        <v>-7.2055209316946724</v>
      </c>
      <c r="AA307" s="520">
        <v>-5.7360817738859691</v>
      </c>
      <c r="AB307" s="520">
        <v>-6.8493098518149651</v>
      </c>
      <c r="AC307" s="520">
        <v>-3.6555046364508854</v>
      </c>
      <c r="AD307" s="520">
        <v>-2.152391264047909</v>
      </c>
    </row>
    <row r="308" spans="1:30" x14ac:dyDescent="0.3">
      <c r="A308" s="309"/>
      <c r="Y308" s="519"/>
      <c r="Z308" s="520">
        <v>-6.9076908484946342</v>
      </c>
      <c r="AA308" s="520">
        <v>-5.7322312683712635</v>
      </c>
      <c r="AB308" s="520">
        <v>-6.8493098518149651</v>
      </c>
      <c r="AC308" s="520">
        <v>-2.1181782619865146</v>
      </c>
      <c r="AD308" s="520">
        <v>-2.7322052695677548</v>
      </c>
    </row>
    <row r="309" spans="1:30" x14ac:dyDescent="0.3">
      <c r="A309" s="309"/>
      <c r="Y309" s="519"/>
      <c r="Z309" s="520">
        <v>-4.4156130036349293</v>
      </c>
      <c r="AA309" s="520">
        <v>-6.1677786284153404</v>
      </c>
      <c r="AB309" s="520">
        <v>-6.8493098518149651</v>
      </c>
      <c r="AC309" s="520">
        <v>-4.3975055147799651</v>
      </c>
      <c r="AD309" s="520">
        <v>-3.9860295255029365</v>
      </c>
    </row>
    <row r="310" spans="1:30" x14ac:dyDescent="0.3">
      <c r="A310" s="309"/>
      <c r="Y310" s="519"/>
      <c r="Z310" s="520">
        <v>-4.7060873826575111</v>
      </c>
      <c r="AA310" s="520">
        <v>-6.8695632393827282</v>
      </c>
      <c r="AB310" s="520">
        <v>-6.8493098518149651</v>
      </c>
      <c r="AC310" s="520">
        <v>-2.8411944796981317</v>
      </c>
      <c r="AD310" s="520">
        <v>-5.0943629001892834</v>
      </c>
    </row>
    <row r="311" spans="1:30" x14ac:dyDescent="0.3">
      <c r="A311" s="309"/>
      <c r="Y311" s="519"/>
      <c r="Z311" s="520">
        <v>-5.8812146810109915</v>
      </c>
      <c r="AA311" s="520">
        <v>-6.3896764482832102</v>
      </c>
      <c r="AB311" s="520">
        <v>-6.8493098518149651</v>
      </c>
      <c r="AC311" s="520">
        <v>-4.8141186626179433</v>
      </c>
      <c r="AD311" s="520">
        <v>-4.4965756016709708</v>
      </c>
    </row>
    <row r="312" spans="1:30" x14ac:dyDescent="0.3">
      <c r="A312" s="309"/>
      <c r="Y312" s="519"/>
      <c r="Z312" s="520">
        <v>-9.7300950087273783</v>
      </c>
      <c r="AA312" s="520">
        <v>-6.120309246698743</v>
      </c>
      <c r="AB312" s="520">
        <v>-6.8493098518149651</v>
      </c>
      <c r="AC312" s="520">
        <v>-8.9877234933568957</v>
      </c>
      <c r="AD312" s="520">
        <v>-4.450969015431407</v>
      </c>
    </row>
    <row r="313" spans="1:30" x14ac:dyDescent="0.3">
      <c r="A313" s="309"/>
      <c r="Y313" s="519">
        <v>44136</v>
      </c>
      <c r="Z313" s="520">
        <v>-9.240720819458982</v>
      </c>
      <c r="AA313" s="520">
        <v>-6.245147423678751</v>
      </c>
      <c r="AB313" s="520">
        <v>-6.8493098518149651</v>
      </c>
      <c r="AC313" s="520">
        <v>-8.8463152524346498</v>
      </c>
      <c r="AD313" s="520">
        <v>-4.3409545519650958</v>
      </c>
    </row>
    <row r="314" spans="1:30" x14ac:dyDescent="0.3">
      <c r="A314" s="309"/>
      <c r="Y314" s="519"/>
      <c r="Z314" s="520">
        <v>-3.8463133939980452</v>
      </c>
      <c r="AA314" s="520">
        <v>-5.9322636563347784</v>
      </c>
      <c r="AB314" s="520">
        <v>-6.8493098518149651</v>
      </c>
      <c r="AC314" s="520">
        <v>0.52900645317730266</v>
      </c>
      <c r="AD314" s="520">
        <v>-4.4241313708589081</v>
      </c>
    </row>
    <row r="315" spans="1:30" x14ac:dyDescent="0.3">
      <c r="A315" s="309"/>
      <c r="Y315" s="519"/>
      <c r="Z315" s="520">
        <v>-5.022120437403359</v>
      </c>
      <c r="AA315" s="520">
        <v>-5.4290096420851564</v>
      </c>
      <c r="AB315" s="520">
        <v>-6.8493098518149651</v>
      </c>
      <c r="AC315" s="520">
        <v>-1.7989321583095688</v>
      </c>
      <c r="AD315" s="520">
        <v>-4.5905376407241159</v>
      </c>
    </row>
    <row r="316" spans="1:30" x14ac:dyDescent="0.3">
      <c r="A316" s="309"/>
      <c r="Y316" s="519"/>
      <c r="Z316" s="520">
        <v>-5.2894802424949852</v>
      </c>
      <c r="AA316" s="520">
        <v>-4.6480247370753096</v>
      </c>
      <c r="AB316" s="520">
        <v>-6.8493098518149651</v>
      </c>
      <c r="AC316" s="520">
        <v>-3.6274042705157825</v>
      </c>
      <c r="AD316" s="520">
        <v>-3.7140999972937965</v>
      </c>
    </row>
    <row r="317" spans="1:30" x14ac:dyDescent="0.3">
      <c r="A317" s="309"/>
      <c r="Y317" s="519"/>
      <c r="Z317" s="520">
        <v>-2.5159010112497118</v>
      </c>
      <c r="AA317" s="520">
        <v>-4.3561750308152467</v>
      </c>
      <c r="AB317" s="520">
        <v>-6.8493098518149651</v>
      </c>
      <c r="AC317" s="520">
        <v>-3.4234322119548182</v>
      </c>
      <c r="AD317" s="520">
        <v>-3.3268916814562886</v>
      </c>
    </row>
    <row r="318" spans="1:30" x14ac:dyDescent="0.3">
      <c r="A318" s="309"/>
      <c r="Y318" s="519"/>
      <c r="Z318" s="520">
        <v>-2.3584365812636356</v>
      </c>
      <c r="AA318" s="520">
        <v>-4.9532709916227224</v>
      </c>
      <c r="AB318" s="520">
        <v>-6.8493098518149651</v>
      </c>
      <c r="AC318" s="520">
        <v>-5.9789625516743996</v>
      </c>
      <c r="AD318" s="520">
        <v>-4.1272735252155694</v>
      </c>
    </row>
    <row r="319" spans="1:30" x14ac:dyDescent="0.3">
      <c r="A319" s="309"/>
      <c r="Y319" s="519"/>
      <c r="Z319" s="520">
        <v>-4.2632006736584529</v>
      </c>
      <c r="AA319" s="520">
        <v>-5.3475055454750233</v>
      </c>
      <c r="AB319" s="520">
        <v>-6.8493098518149651</v>
      </c>
      <c r="AC319" s="520">
        <v>-2.8526599893446587</v>
      </c>
      <c r="AD319" s="520">
        <v>-4.7505217801600157</v>
      </c>
    </row>
    <row r="320" spans="1:30" x14ac:dyDescent="0.3">
      <c r="A320" s="309"/>
      <c r="Y320" s="519"/>
      <c r="Z320" s="520">
        <v>-7.1977728756385355</v>
      </c>
      <c r="AA320" s="520">
        <v>-5.6556455780399659</v>
      </c>
      <c r="AB320" s="520">
        <v>-6.8493098518149651</v>
      </c>
      <c r="AC320" s="520">
        <v>-6.1358570415720948</v>
      </c>
      <c r="AD320" s="520">
        <v>-4.9600279187274721</v>
      </c>
    </row>
    <row r="321" spans="1:30" x14ac:dyDescent="0.3">
      <c r="A321" s="309"/>
      <c r="Y321" s="519"/>
      <c r="Z321" s="520">
        <v>-8.0259851196503789</v>
      </c>
      <c r="AA321" s="520">
        <v>-6.2130300981814557</v>
      </c>
      <c r="AB321" s="520">
        <v>-6.8493098518149651</v>
      </c>
      <c r="AC321" s="520">
        <v>-5.0736664531376618</v>
      </c>
      <c r="AD321" s="520">
        <v>-5.201673167809326</v>
      </c>
    </row>
    <row r="322" spans="1:30" x14ac:dyDescent="0.3">
      <c r="A322" s="309"/>
      <c r="Y322" s="519"/>
      <c r="Z322" s="520">
        <v>-7.7817623143694643</v>
      </c>
      <c r="AA322" s="520">
        <v>-6.4067147893215362</v>
      </c>
      <c r="AB322" s="520">
        <v>-6.8493098518149651</v>
      </c>
      <c r="AC322" s="520">
        <v>-6.161669942920696</v>
      </c>
      <c r="AD322" s="520">
        <v>-4.8623215971624729</v>
      </c>
    </row>
    <row r="323" spans="1:30" x14ac:dyDescent="0.3">
      <c r="A323" s="309"/>
      <c r="Y323" s="519"/>
      <c r="Z323" s="520">
        <v>-7.4464604704495816</v>
      </c>
      <c r="AA323" s="520">
        <v>-7.5923584048114492</v>
      </c>
      <c r="AB323" s="520">
        <v>-6.8493098518149651</v>
      </c>
      <c r="AC323" s="520">
        <v>-5.093947240487978</v>
      </c>
      <c r="AD323" s="520">
        <v>-5.8623251980293594</v>
      </c>
    </row>
    <row r="324" spans="1:30" x14ac:dyDescent="0.3">
      <c r="A324" s="309"/>
      <c r="Y324" s="519"/>
      <c r="Z324" s="520">
        <v>-6.4175926522401445</v>
      </c>
      <c r="AA324" s="520">
        <v>-8.8253925721347013</v>
      </c>
      <c r="AB324" s="520">
        <v>-6.8493098518149651</v>
      </c>
      <c r="AC324" s="520">
        <v>-5.1149489555277938</v>
      </c>
      <c r="AD324" s="520">
        <v>-6.8722927235602089</v>
      </c>
    </row>
    <row r="325" spans="1:30" x14ac:dyDescent="0.3">
      <c r="A325" s="309"/>
      <c r="Y325" s="519"/>
      <c r="Z325" s="520">
        <v>-3.7142294192442016</v>
      </c>
      <c r="AA325" s="520">
        <v>-8.82712856162774</v>
      </c>
      <c r="AB325" s="520">
        <v>-6.8493098518149651</v>
      </c>
      <c r="AC325" s="520">
        <v>-3.6035015571464299</v>
      </c>
      <c r="AD325" s="520">
        <v>-6.5123492320029994</v>
      </c>
    </row>
    <row r="326" spans="1:30" x14ac:dyDescent="0.3">
      <c r="A326" s="309"/>
      <c r="Y326" s="519"/>
      <c r="Z326" s="520">
        <v>-12.562705982087838</v>
      </c>
      <c r="AA326" s="520">
        <v>-9.1911245476418468</v>
      </c>
      <c r="AB326" s="520">
        <v>-6.8493098518149651</v>
      </c>
      <c r="AC326" s="520">
        <v>-9.8526851954128603</v>
      </c>
      <c r="AD326" s="520">
        <v>-6.4094169448522802</v>
      </c>
    </row>
    <row r="327" spans="1:30" x14ac:dyDescent="0.3">
      <c r="A327" s="309"/>
      <c r="Y327" s="519"/>
      <c r="Z327" s="520">
        <v>-15.829012046901303</v>
      </c>
      <c r="AA327" s="520">
        <v>-9.3255986455638418</v>
      </c>
      <c r="AB327" s="520">
        <v>-6.8493098518149651</v>
      </c>
      <c r="AC327" s="520">
        <v>-13.205629720288044</v>
      </c>
      <c r="AD327" s="520">
        <v>-6.4845458591649656</v>
      </c>
    </row>
    <row r="328" spans="1:30" x14ac:dyDescent="0.3">
      <c r="A328" s="309"/>
      <c r="Y328" s="519"/>
      <c r="Z328" s="520">
        <v>-8.0381370461016424</v>
      </c>
      <c r="AA328" s="520">
        <v>-9.8552646523950198</v>
      </c>
      <c r="AB328" s="520">
        <v>-6.8493098518149651</v>
      </c>
      <c r="AC328" s="520">
        <v>-2.5540620122371962</v>
      </c>
      <c r="AD328" s="520">
        <v>-6.7577540238748099</v>
      </c>
    </row>
    <row r="329" spans="1:30" x14ac:dyDescent="0.3">
      <c r="A329" s="309"/>
      <c r="Y329" s="519"/>
      <c r="Z329" s="520">
        <v>-10.329734216468214</v>
      </c>
      <c r="AA329" s="520">
        <v>-10.630797764503113</v>
      </c>
      <c r="AB329" s="520">
        <v>-6.8493098518149651</v>
      </c>
      <c r="AC329" s="520">
        <v>-5.441143932865657</v>
      </c>
      <c r="AD329" s="520">
        <v>-7.0986890583196436</v>
      </c>
    </row>
    <row r="330" spans="1:30" x14ac:dyDescent="0.3">
      <c r="A330" s="309"/>
      <c r="Y330" s="519"/>
      <c r="Z330" s="520">
        <v>-8.3877791559035462</v>
      </c>
      <c r="AA330" s="520">
        <v>-11.134613189111366</v>
      </c>
      <c r="AB330" s="520">
        <v>-6.8493098518149651</v>
      </c>
      <c r="AC330" s="520">
        <v>-5.6198496406767759</v>
      </c>
      <c r="AD330" s="520">
        <v>-7.8296725906135123</v>
      </c>
    </row>
    <row r="331" spans="1:30" x14ac:dyDescent="0.3">
      <c r="A331" s="309"/>
      <c r="Y331" s="519"/>
      <c r="Z331" s="520">
        <v>-10.125254700058395</v>
      </c>
      <c r="AA331" s="520">
        <v>-11.163114267177081</v>
      </c>
      <c r="AB331" s="520">
        <v>-6.8493098518149651</v>
      </c>
      <c r="AC331" s="520">
        <v>-7.0274061084967059</v>
      </c>
      <c r="AD331" s="520">
        <v>-8.234941821242904</v>
      </c>
    </row>
    <row r="332" spans="1:30" x14ac:dyDescent="0.3">
      <c r="A332" s="309"/>
      <c r="Y332" s="519"/>
      <c r="Z332" s="520">
        <v>-9.1429612040008585</v>
      </c>
      <c r="AA332" s="520">
        <v>-11.443528052299966</v>
      </c>
      <c r="AB332" s="520">
        <v>-6.8493098518149651</v>
      </c>
      <c r="AC332" s="520">
        <v>-5.9900467982602663</v>
      </c>
      <c r="AD332" s="520">
        <v>-9.2651773439993921</v>
      </c>
    </row>
    <row r="333" spans="1:30" x14ac:dyDescent="0.3">
      <c r="A333" s="309"/>
      <c r="Y333" s="519"/>
      <c r="Z333" s="520">
        <v>-16.089413954345613</v>
      </c>
      <c r="AA333" s="520">
        <v>-11.331638187591109</v>
      </c>
      <c r="AB333" s="520">
        <v>-6.8493098518149651</v>
      </c>
      <c r="AC333" s="520">
        <v>-14.96956992146994</v>
      </c>
      <c r="AD333" s="520">
        <v>-9.9450941758384683</v>
      </c>
    </row>
    <row r="334" spans="1:30" x14ac:dyDescent="0.3">
      <c r="A334" s="309"/>
      <c r="Y334" s="519"/>
      <c r="Z334" s="520">
        <v>-16.028519593361295</v>
      </c>
      <c r="AA334" s="520">
        <v>-10.732488381913365</v>
      </c>
      <c r="AB334" s="520">
        <v>-6.8493098518149651</v>
      </c>
      <c r="AC334" s="520">
        <v>-16.042514334693792</v>
      </c>
      <c r="AD334" s="520">
        <v>-10.249366507148762</v>
      </c>
    </row>
    <row r="335" spans="1:30" x14ac:dyDescent="0.3">
      <c r="A335" s="309"/>
      <c r="Y335" s="519"/>
      <c r="Z335" s="520">
        <v>-10.001033541961831</v>
      </c>
      <c r="AA335" s="520">
        <v>-9.7149010398454703</v>
      </c>
      <c r="AB335" s="520">
        <v>-6.8493098518149651</v>
      </c>
      <c r="AC335" s="520">
        <v>-9.7657106715326023</v>
      </c>
      <c r="AD335" s="520">
        <v>-9.825474835352269</v>
      </c>
    </row>
    <row r="336" spans="1:30" x14ac:dyDescent="0.3">
      <c r="A336" s="309"/>
      <c r="Y336" s="519"/>
      <c r="Z336" s="520">
        <v>-9.5465051635062181</v>
      </c>
      <c r="AA336" s="520">
        <v>-8.3097316638762333</v>
      </c>
      <c r="AB336" s="520">
        <v>-6.8493098518149651</v>
      </c>
      <c r="AC336" s="520">
        <v>-10.200561755739201</v>
      </c>
      <c r="AD336" s="520">
        <v>-8.8760600214611518</v>
      </c>
    </row>
    <row r="337" spans="1:30" x14ac:dyDescent="0.3">
      <c r="A337" s="309"/>
      <c r="Y337" s="519"/>
      <c r="Z337" s="520">
        <v>-4.1937305161593557</v>
      </c>
      <c r="AA337" s="520">
        <v>-7.4430294898796472</v>
      </c>
      <c r="AB337" s="520">
        <v>-6.8493098518149651</v>
      </c>
      <c r="AC337" s="520">
        <v>-7.7497559598488266</v>
      </c>
      <c r="AD337" s="520">
        <v>-7.9866783520895535</v>
      </c>
    </row>
    <row r="338" spans="1:30" x14ac:dyDescent="0.3">
      <c r="A338" s="309"/>
      <c r="Y338" s="519"/>
      <c r="Z338" s="520">
        <v>-3.0021433055831199</v>
      </c>
      <c r="AA338" s="520">
        <v>-7.2895479249538981</v>
      </c>
      <c r="AB338" s="520">
        <v>-6.8493098518149651</v>
      </c>
      <c r="AC338" s="520">
        <v>-4.060164405921256</v>
      </c>
      <c r="AD338" s="520">
        <v>-8.2774400663443082</v>
      </c>
    </row>
    <row r="339" spans="1:30" x14ac:dyDescent="0.3">
      <c r="A339" s="309"/>
      <c r="Y339" s="519"/>
      <c r="Z339" s="520">
        <v>0.69322442778379578</v>
      </c>
      <c r="AA339" s="520">
        <v>-7.852171519689052</v>
      </c>
      <c r="AB339" s="520">
        <v>-6.8493098518149651</v>
      </c>
      <c r="AC339" s="520">
        <v>0.65585689897756083</v>
      </c>
      <c r="AD339" s="520">
        <v>-8.5871357944400124</v>
      </c>
    </row>
    <row r="340" spans="1:30" x14ac:dyDescent="0.3">
      <c r="A340" s="309"/>
      <c r="Y340" s="519"/>
      <c r="Z340" s="520">
        <v>-10.02249873636951</v>
      </c>
      <c r="AA340" s="520">
        <v>-8.4699417917574884</v>
      </c>
      <c r="AB340" s="520">
        <v>-6.8493098518149651</v>
      </c>
      <c r="AC340" s="520">
        <v>-8.7438982358687554</v>
      </c>
      <c r="AD340" s="520">
        <v>-8.6906135165925811</v>
      </c>
    </row>
    <row r="341" spans="1:30" x14ac:dyDescent="0.3">
      <c r="A341" s="309"/>
      <c r="Y341" s="519"/>
      <c r="Z341" s="520">
        <v>-14.954148638881053</v>
      </c>
      <c r="AA341" s="520">
        <v>-8.6953172321549435</v>
      </c>
      <c r="AB341" s="520">
        <v>-6.8493098518149651</v>
      </c>
      <c r="AC341" s="520">
        <v>-18.077846334477073</v>
      </c>
      <c r="AD341" s="520">
        <v>-8.6526664261202875</v>
      </c>
    </row>
    <row r="342" spans="1:30" x14ac:dyDescent="0.3">
      <c r="A342" s="309"/>
      <c r="Y342" s="519"/>
      <c r="Z342" s="520">
        <v>-13.939398705107903</v>
      </c>
      <c r="AA342" s="520">
        <v>-8.7941757109003511</v>
      </c>
      <c r="AB342" s="520">
        <v>-6.8493098518149651</v>
      </c>
      <c r="AC342" s="520">
        <v>-11.933580768202532</v>
      </c>
      <c r="AD342" s="520">
        <v>-8.717215930462709</v>
      </c>
    </row>
    <row r="343" spans="1:30" x14ac:dyDescent="0.3">
      <c r="A343" s="309"/>
      <c r="Y343" s="519">
        <v>44166</v>
      </c>
      <c r="Z343" s="520">
        <v>-13.870897067985275</v>
      </c>
      <c r="AA343" s="520">
        <v>-9.2300687817996732</v>
      </c>
      <c r="AB343" s="520">
        <v>-6.8493098518149651</v>
      </c>
      <c r="AC343" s="520">
        <v>-10.924905810807189</v>
      </c>
      <c r="AD343" s="520">
        <v>-9.2540892131250665</v>
      </c>
    </row>
    <row r="344" spans="1:30" x14ac:dyDescent="0.3">
      <c r="A344" s="309"/>
      <c r="Y344" s="519"/>
      <c r="Z344" s="520">
        <v>-5.7713585989415375</v>
      </c>
      <c r="AA344" s="520">
        <v>-8.8835771220631159</v>
      </c>
      <c r="AB344" s="520">
        <v>-6.8493098518149651</v>
      </c>
      <c r="AC344" s="520">
        <v>-7.4841263265427642</v>
      </c>
      <c r="AD344" s="520">
        <v>-9.0554056231393094</v>
      </c>
    </row>
    <row r="345" spans="1:30" x14ac:dyDescent="0.3">
      <c r="A345" s="309"/>
      <c r="Y345" s="519"/>
      <c r="Z345" s="520">
        <v>-3.6941526568009735</v>
      </c>
      <c r="AA345" s="520">
        <v>-8.1430889321018647</v>
      </c>
      <c r="AB345" s="520">
        <v>-6.8493098518149651</v>
      </c>
      <c r="AC345" s="520">
        <v>-4.5120109363182053</v>
      </c>
      <c r="AD345" s="520">
        <v>-7.6660353861373478</v>
      </c>
    </row>
    <row r="346" spans="1:30" x14ac:dyDescent="0.3">
      <c r="A346" s="309"/>
      <c r="Y346" s="519"/>
      <c r="Z346" s="520">
        <v>-2.3580270685114502</v>
      </c>
      <c r="AA346" s="520">
        <v>-7.7686509425153485</v>
      </c>
      <c r="AB346" s="520">
        <v>-6.8493098518149651</v>
      </c>
      <c r="AC346" s="520">
        <v>-3.1022560796589431</v>
      </c>
      <c r="AD346" s="520">
        <v>-7.3931866689902153</v>
      </c>
    </row>
    <row r="347" spans="1:30" x14ac:dyDescent="0.3">
      <c r="A347" s="309"/>
      <c r="Y347" s="519"/>
      <c r="Z347" s="520">
        <v>-7.5970571182136233</v>
      </c>
      <c r="AA347" s="520">
        <v>-7.5531680601009459</v>
      </c>
      <c r="AB347" s="520">
        <v>-6.8493098518149651</v>
      </c>
      <c r="AC347" s="520">
        <v>-7.3531131059684611</v>
      </c>
      <c r="AD347" s="520">
        <v>-6.958381127235242</v>
      </c>
    </row>
    <row r="348" spans="1:30" x14ac:dyDescent="0.3">
      <c r="A348" s="309"/>
      <c r="Y348" s="519"/>
      <c r="Z348" s="520">
        <v>-9.7707313091522963</v>
      </c>
      <c r="AA348" s="520">
        <v>-7.1226455137637021</v>
      </c>
      <c r="AB348" s="520">
        <v>-6.8493098518149651</v>
      </c>
      <c r="AC348" s="520">
        <v>-8.3522546754633424</v>
      </c>
      <c r="AD348" s="520">
        <v>-5.9895190936686573</v>
      </c>
    </row>
    <row r="349" spans="1:30" x14ac:dyDescent="0.3">
      <c r="A349" s="309"/>
      <c r="Y349" s="519"/>
      <c r="Z349" s="520">
        <v>-11.318332778002276</v>
      </c>
      <c r="AA349" s="520">
        <v>-7.2457397485815056</v>
      </c>
      <c r="AB349" s="520">
        <v>-6.8493098518149651</v>
      </c>
      <c r="AC349" s="520">
        <v>-10.023639748172599</v>
      </c>
      <c r="AD349" s="520">
        <v>-5.6171628304245234</v>
      </c>
    </row>
    <row r="350" spans="1:30" x14ac:dyDescent="0.3">
      <c r="A350" s="309"/>
      <c r="Y350" s="519"/>
      <c r="Z350" s="520">
        <v>-12.362516891084464</v>
      </c>
      <c r="AA350" s="520">
        <v>-7.6451420589092622</v>
      </c>
      <c r="AB350" s="520">
        <v>-6.8493098518149651</v>
      </c>
      <c r="AC350" s="520">
        <v>-7.8812670185223794</v>
      </c>
      <c r="AD350" s="520">
        <v>-5.5743782132260487</v>
      </c>
    </row>
    <row r="351" spans="1:30" x14ac:dyDescent="0.3">
      <c r="A351" s="309"/>
      <c r="Y351" s="519"/>
      <c r="Z351" s="520">
        <v>-2.7577007745808295</v>
      </c>
      <c r="AA351" s="520">
        <v>-7.9612791401072531</v>
      </c>
      <c r="AB351" s="520">
        <v>-6.8493098518149651</v>
      </c>
      <c r="AC351" s="520">
        <v>-0.70209209157667374</v>
      </c>
      <c r="AD351" s="520">
        <v>-5.6476025389646134</v>
      </c>
    </row>
    <row r="352" spans="1:30" x14ac:dyDescent="0.3">
      <c r="A352" s="309"/>
      <c r="Y352" s="519"/>
      <c r="Z352" s="520">
        <v>-4.5558123005255986</v>
      </c>
      <c r="AA352" s="520">
        <v>-7.907072323215206</v>
      </c>
      <c r="AB352" s="520">
        <v>-6.8493098518149651</v>
      </c>
      <c r="AC352" s="520">
        <v>-1.9055170936092622</v>
      </c>
      <c r="AD352" s="520">
        <v>-5.8839412144651089</v>
      </c>
    </row>
    <row r="353" spans="1:30" x14ac:dyDescent="0.3">
      <c r="A353" s="309"/>
      <c r="Y353" s="519"/>
      <c r="Z353" s="520">
        <v>-5.1538432408057453</v>
      </c>
      <c r="AA353" s="520">
        <v>-6.8365611575119436</v>
      </c>
      <c r="AB353" s="520">
        <v>-6.8493098518149651</v>
      </c>
      <c r="AC353" s="520">
        <v>-2.8027637592696237</v>
      </c>
      <c r="AD353" s="520">
        <v>-4.9026651293808863</v>
      </c>
    </row>
    <row r="354" spans="1:30" x14ac:dyDescent="0.3">
      <c r="A354" s="309"/>
      <c r="Y354" s="519"/>
      <c r="Z354" s="520">
        <v>-9.810016686599571</v>
      </c>
      <c r="AA354" s="520">
        <v>-5.5049076004480808</v>
      </c>
      <c r="AB354" s="520">
        <v>-6.8493098518149651</v>
      </c>
      <c r="AC354" s="520">
        <v>-7.8656833861384143</v>
      </c>
      <c r="AD354" s="520">
        <v>-4.2298907424761154</v>
      </c>
    </row>
    <row r="355" spans="1:30" x14ac:dyDescent="0.3">
      <c r="A355" s="309"/>
      <c r="Y355" s="519"/>
      <c r="Z355" s="520">
        <v>-9.3912835909079675</v>
      </c>
      <c r="AA355" s="520">
        <v>-5.7052138295952224</v>
      </c>
      <c r="AB355" s="520">
        <v>-6.8493098518149651</v>
      </c>
      <c r="AC355" s="520">
        <v>-10.006625403966808</v>
      </c>
      <c r="AD355" s="520">
        <v>-4.273999738012157</v>
      </c>
    </row>
    <row r="356" spans="1:30" x14ac:dyDescent="0.3">
      <c r="A356" s="309"/>
      <c r="Y356" s="519"/>
      <c r="Z356" s="520">
        <v>-3.8247546180794298</v>
      </c>
      <c r="AA356" s="520">
        <v>-5.4051636064019828</v>
      </c>
      <c r="AB356" s="520">
        <v>-6.8493098518149651</v>
      </c>
      <c r="AC356" s="520">
        <v>-3.1547071525830432</v>
      </c>
      <c r="AD356" s="520">
        <v>-4.417680137314635</v>
      </c>
    </row>
    <row r="357" spans="1:30" x14ac:dyDescent="0.3">
      <c r="A357" s="309"/>
      <c r="Y357" s="519"/>
      <c r="Z357" s="520">
        <v>-3.0409419916374256</v>
      </c>
      <c r="AA357" s="520">
        <v>-4.8546085386607052</v>
      </c>
      <c r="AB357" s="520">
        <v>-6.8493098518149651</v>
      </c>
      <c r="AC357" s="520">
        <v>-3.1718463101889824</v>
      </c>
      <c r="AD357" s="520">
        <v>-4.4129041892004972</v>
      </c>
    </row>
    <row r="358" spans="1:30" x14ac:dyDescent="0.3">
      <c r="A358" s="309"/>
      <c r="Y358" s="519"/>
      <c r="Z358" s="520">
        <v>-4.1598443786108232</v>
      </c>
      <c r="AA358" s="520">
        <v>-3.890521573377046</v>
      </c>
      <c r="AB358" s="520">
        <v>-6.8493098518149651</v>
      </c>
      <c r="AC358" s="520">
        <v>-1.0108550603289643</v>
      </c>
      <c r="AD358" s="520">
        <v>-4.1523824044914779</v>
      </c>
    </row>
    <row r="359" spans="1:30" x14ac:dyDescent="0.3">
      <c r="A359" s="309"/>
      <c r="Y359" s="519"/>
      <c r="Z359" s="520">
        <v>-2.4554607381729157</v>
      </c>
      <c r="AA359" s="520">
        <v>-3.2772097548535086</v>
      </c>
      <c r="AB359" s="520">
        <v>-6.8493098518149651</v>
      </c>
      <c r="AC359" s="520">
        <v>-2.9112798887266109</v>
      </c>
      <c r="AD359" s="520">
        <v>-3.7178885451503589</v>
      </c>
    </row>
    <row r="360" spans="1:30" x14ac:dyDescent="0.3">
      <c r="A360" s="309"/>
      <c r="Y360" s="519"/>
      <c r="Z360" s="520">
        <v>-1.2999577666168092</v>
      </c>
      <c r="AA360" s="520">
        <v>-2.7317524595274221</v>
      </c>
      <c r="AB360" s="520">
        <v>-6.8493098518149651</v>
      </c>
      <c r="AC360" s="520">
        <v>-2.769332122470658</v>
      </c>
      <c r="AD360" s="520">
        <v>-3.4430606319129913</v>
      </c>
    </row>
    <row r="361" spans="1:30" x14ac:dyDescent="0.3">
      <c r="A361" s="309"/>
      <c r="Y361" s="519"/>
      <c r="Z361" s="520">
        <v>-3.0614079296139449</v>
      </c>
      <c r="AA361" s="520">
        <v>-2.3388325651909212</v>
      </c>
      <c r="AB361" s="520">
        <v>-6.8493098518149651</v>
      </c>
      <c r="AC361" s="520">
        <v>-6.04203089317528</v>
      </c>
      <c r="AD361" s="520">
        <v>-3.2100998904467093</v>
      </c>
    </row>
    <row r="362" spans="1:30" x14ac:dyDescent="0.3">
      <c r="A362" s="309"/>
      <c r="Y362" s="519"/>
      <c r="Z362" s="520">
        <v>-5.0981008612432106</v>
      </c>
      <c r="AA362" s="520">
        <v>-1.5181004324547029</v>
      </c>
      <c r="AB362" s="520">
        <v>-6.8493098518149651</v>
      </c>
      <c r="AC362" s="520">
        <v>-6.9651683885789737</v>
      </c>
      <c r="AD362" s="520">
        <v>-3.0959935915793619</v>
      </c>
    </row>
    <row r="363" spans="1:30" x14ac:dyDescent="0.3">
      <c r="A363" s="309"/>
      <c r="Y363" s="519"/>
      <c r="Z363" s="520">
        <v>-6.5535507968284001E-3</v>
      </c>
      <c r="AA363" s="520">
        <v>-1.2999289402620307</v>
      </c>
      <c r="AB363" s="520">
        <v>-6.8493098518149651</v>
      </c>
      <c r="AC363" s="520">
        <v>-1.2309117599214687</v>
      </c>
      <c r="AD363" s="520">
        <v>-2.5390627453305541</v>
      </c>
    </row>
    <row r="364" spans="1:30" x14ac:dyDescent="0.3">
      <c r="A364" s="309"/>
      <c r="Y364" s="519"/>
      <c r="Z364" s="520">
        <v>-0.2905027312819175</v>
      </c>
      <c r="AA364" s="520">
        <v>-2.0133027904515712</v>
      </c>
      <c r="AB364" s="520">
        <v>-6.8493098518149651</v>
      </c>
      <c r="AC364" s="520">
        <v>-1.541121119925009</v>
      </c>
      <c r="AD364" s="520">
        <v>-3.0374784252211264</v>
      </c>
    </row>
    <row r="365" spans="1:30" x14ac:dyDescent="0.3">
      <c r="A365" s="309"/>
      <c r="Y365" s="519"/>
      <c r="Z365" s="520">
        <v>1.5852805505427057</v>
      </c>
      <c r="AA365" s="520">
        <v>-1.5501395570540686</v>
      </c>
      <c r="AB365" s="520">
        <v>-6.8493098518149651</v>
      </c>
      <c r="AC365" s="520">
        <v>-0.21211096825753373</v>
      </c>
      <c r="AD365" s="520">
        <v>-2.62951460383962</v>
      </c>
    </row>
    <row r="366" spans="1:30" x14ac:dyDescent="0.3">
      <c r="A366" s="309"/>
      <c r="Y366" s="519"/>
      <c r="Z366" s="520">
        <v>-0.92826029282420985</v>
      </c>
      <c r="AA366" s="520">
        <v>-0.36687878846844907</v>
      </c>
      <c r="AB366" s="520">
        <v>-6.8493098518149651</v>
      </c>
      <c r="AC366" s="520">
        <v>0.98723603501504442</v>
      </c>
      <c r="AD366" s="520">
        <v>-1.4678720594855252</v>
      </c>
    </row>
    <row r="367" spans="1:30" x14ac:dyDescent="0.3">
      <c r="A367" s="309"/>
      <c r="Y367" s="519"/>
      <c r="Z367" s="520">
        <v>-6.293574717943593</v>
      </c>
      <c r="AA367" s="520">
        <v>-0.80033471298833414</v>
      </c>
      <c r="AB367" s="520">
        <v>-6.8493098518149651</v>
      </c>
      <c r="AC367" s="520">
        <v>-6.258241881704663</v>
      </c>
      <c r="AD367" s="520">
        <v>-1.5171185841001622</v>
      </c>
    </row>
    <row r="368" spans="1:30" x14ac:dyDescent="0.3">
      <c r="A368" s="309"/>
      <c r="Y368" s="519"/>
      <c r="Z368" s="520">
        <v>0.18073470416857429</v>
      </c>
      <c r="AA368" s="520">
        <v>-0.63784798169045154</v>
      </c>
      <c r="AB368" s="520">
        <v>-6.8493098518149651</v>
      </c>
      <c r="AC368" s="520">
        <v>-3.1862841435047358</v>
      </c>
      <c r="AD368" s="520">
        <v>-1.6153105215284305</v>
      </c>
    </row>
    <row r="369" spans="1:30" x14ac:dyDescent="0.3">
      <c r="A369" s="309"/>
      <c r="Y369" s="519"/>
      <c r="Z369" s="520">
        <v>3.1847245188561253</v>
      </c>
      <c r="AA369" s="520">
        <v>-0.70695870745026645</v>
      </c>
      <c r="AB369" s="520">
        <v>-6.8493098518149651</v>
      </c>
      <c r="AC369" s="520">
        <v>1.1663294218996896</v>
      </c>
      <c r="AD369" s="520">
        <v>-1.2855429058762777</v>
      </c>
    </row>
    <row r="370" spans="1:30" x14ac:dyDescent="0.3">
      <c r="A370" s="309"/>
      <c r="Y370" s="519"/>
      <c r="Z370" s="520">
        <v>-3.040745022436024</v>
      </c>
      <c r="AA370" s="520">
        <v>-0.87595468602210036</v>
      </c>
      <c r="AB370" s="520">
        <v>-6.8493098518149651</v>
      </c>
      <c r="AC370" s="520">
        <v>-1.5756374322239282</v>
      </c>
      <c r="AD370" s="520">
        <v>-1.3118644087054645</v>
      </c>
    </row>
    <row r="371" spans="1:30" x14ac:dyDescent="0.3">
      <c r="A371" s="309"/>
      <c r="Y371" s="519"/>
      <c r="Z371" s="520">
        <v>0.84690438780326049</v>
      </c>
      <c r="AA371" s="520">
        <v>-2.1440368537868051</v>
      </c>
      <c r="AB371" s="520">
        <v>-6.8493098518149651</v>
      </c>
      <c r="AC371" s="520">
        <v>-2.2284646819228868</v>
      </c>
      <c r="AD371" s="520">
        <v>-2.3963667738854832</v>
      </c>
    </row>
    <row r="372" spans="1:30" x14ac:dyDescent="0.3">
      <c r="A372" s="309"/>
      <c r="Y372" s="519"/>
      <c r="Z372" s="520">
        <v>1.1015054702240019</v>
      </c>
      <c r="AA372" s="520">
        <v>-3.8398558396836102</v>
      </c>
      <c r="AB372" s="520">
        <v>-6.8493098518149651</v>
      </c>
      <c r="AC372" s="520">
        <v>2.0962623413075363</v>
      </c>
      <c r="AD372" s="520">
        <v>-3.6014091490047866</v>
      </c>
    </row>
    <row r="373" spans="1:30" x14ac:dyDescent="0.3">
      <c r="A373" s="309"/>
      <c r="Y373" s="519"/>
      <c r="Z373" s="520">
        <v>-2.1112321428270464</v>
      </c>
      <c r="AA373" s="520">
        <v>-5.5436582789817601</v>
      </c>
      <c r="AB373" s="520">
        <v>-6.8493098518149651</v>
      </c>
      <c r="AC373" s="520">
        <v>0.80298551521073591</v>
      </c>
      <c r="AD373" s="520">
        <v>-5.3608209071263859</v>
      </c>
    </row>
    <row r="374" spans="1:30" x14ac:dyDescent="0.3">
      <c r="A374" s="309"/>
      <c r="Y374" s="519">
        <v>44197</v>
      </c>
      <c r="Z374" s="520">
        <v>-15.170149892296527</v>
      </c>
      <c r="AA374" s="520">
        <v>-5.4167891200535792</v>
      </c>
      <c r="AB374" s="520">
        <v>-5.7264468883261799</v>
      </c>
      <c r="AC374" s="520">
        <v>-13.849758437964795</v>
      </c>
      <c r="AD374" s="520">
        <v>-5.7886455409320616</v>
      </c>
    </row>
    <row r="375" spans="1:30" x14ac:dyDescent="0.3">
      <c r="A375" s="309"/>
      <c r="Y375" s="519"/>
      <c r="Z375" s="520">
        <v>-11.689998197109059</v>
      </c>
      <c r="AA375" s="520">
        <v>-6.0927279560824674</v>
      </c>
      <c r="AB375" s="520">
        <v>-5.7264468883261799</v>
      </c>
      <c r="AC375" s="520">
        <v>-11.621580769339857</v>
      </c>
      <c r="AD375" s="520">
        <v>-5.9324382543806342</v>
      </c>
    </row>
    <row r="376" spans="1:30" x14ac:dyDescent="0.3">
      <c r="A376" s="309"/>
      <c r="Y376" s="519"/>
      <c r="Z376" s="520">
        <v>-8.7418925562309227</v>
      </c>
      <c r="AA376" s="520">
        <v>-6.8059288013831241</v>
      </c>
      <c r="AB376" s="520">
        <v>-5.7264468883261799</v>
      </c>
      <c r="AC376" s="520">
        <v>-11.149552884951504</v>
      </c>
      <c r="AD376" s="520">
        <v>-6.7997456334992545</v>
      </c>
    </row>
    <row r="377" spans="1:30" x14ac:dyDescent="0.3">
      <c r="A377" s="309"/>
      <c r="Y377" s="519"/>
      <c r="Z377" s="520">
        <v>-2.152660909938759</v>
      </c>
      <c r="AA377" s="520">
        <v>-7.2702335846787545</v>
      </c>
      <c r="AB377" s="520">
        <v>-5.7264468883261799</v>
      </c>
      <c r="AC377" s="520">
        <v>-4.5704098688636634</v>
      </c>
      <c r="AD377" s="520">
        <v>-7.8296085653369971</v>
      </c>
    </row>
    <row r="378" spans="1:30" x14ac:dyDescent="0.3">
      <c r="A378" s="309"/>
      <c r="Y378" s="519"/>
      <c r="Z378" s="520">
        <v>-3.8846674643989525</v>
      </c>
      <c r="AA378" s="520">
        <v>-5.2752790571971966</v>
      </c>
      <c r="AB378" s="520">
        <v>-5.7264468883261799</v>
      </c>
      <c r="AC378" s="520">
        <v>-3.2350136760628914</v>
      </c>
      <c r="AD378" s="520">
        <v>-6.0437274102527381</v>
      </c>
    </row>
    <row r="379" spans="1:30" x14ac:dyDescent="0.3">
      <c r="A379" s="309"/>
      <c r="Y379" s="519"/>
      <c r="Z379" s="520">
        <v>-3.8909004468805977</v>
      </c>
      <c r="AA379" s="520">
        <v>-4.6745175510626433</v>
      </c>
      <c r="AB379" s="520">
        <v>-5.7264468883261799</v>
      </c>
      <c r="AC379" s="520">
        <v>-3.9748893125228051</v>
      </c>
      <c r="AD379" s="520">
        <v>-5.1762944596064511</v>
      </c>
    </row>
    <row r="380" spans="1:30" x14ac:dyDescent="0.3">
      <c r="A380" s="309"/>
      <c r="Y380" s="519"/>
      <c r="Z380" s="520">
        <v>-5.3613656258964593</v>
      </c>
      <c r="AA380" s="520">
        <v>-4.83918955338165</v>
      </c>
      <c r="AB380" s="520">
        <v>-5.7264468883261799</v>
      </c>
      <c r="AC380" s="520">
        <v>-6.4060550076534639</v>
      </c>
      <c r="AD380" s="520">
        <v>-4.9676465537309822</v>
      </c>
    </row>
    <row r="381" spans="1:30" x14ac:dyDescent="0.3">
      <c r="A381" s="309"/>
      <c r="Y381" s="519"/>
      <c r="Z381" s="520">
        <v>-1.2054681999256269</v>
      </c>
      <c r="AA381" s="520">
        <v>-4.7977780021694167</v>
      </c>
      <c r="AB381" s="520">
        <v>-5.7264468883261799</v>
      </c>
      <c r="AC381" s="520">
        <v>-1.348590352374984</v>
      </c>
      <c r="AD381" s="520">
        <v>-4.4512633180609766</v>
      </c>
    </row>
    <row r="382" spans="1:30" x14ac:dyDescent="0.3">
      <c r="A382" s="309"/>
      <c r="Y382" s="519"/>
      <c r="Z382" s="520">
        <v>-7.4846676541671888</v>
      </c>
      <c r="AA382" s="520">
        <v>-4.5716523510914255</v>
      </c>
      <c r="AB382" s="520">
        <v>-5.7264468883261799</v>
      </c>
      <c r="AC382" s="520">
        <v>-5.5495501148158439</v>
      </c>
      <c r="AD382" s="520">
        <v>-4.0858970539179937</v>
      </c>
    </row>
    <row r="383" spans="1:30" x14ac:dyDescent="0.3">
      <c r="A383" s="309"/>
      <c r="Y383" s="519"/>
      <c r="Z383" s="520">
        <v>-9.8945965724639677</v>
      </c>
      <c r="AA383" s="520">
        <v>-4.0768558863008559</v>
      </c>
      <c r="AB383" s="520">
        <v>-5.7264468883261799</v>
      </c>
      <c r="AC383" s="520">
        <v>-9.6890175438232262</v>
      </c>
      <c r="AD383" s="520">
        <v>-3.402048391763048</v>
      </c>
    </row>
    <row r="384" spans="1:30" x14ac:dyDescent="0.3">
      <c r="A384" s="309"/>
      <c r="Y384" s="519"/>
      <c r="Z384" s="520">
        <v>-1.8627800514531228</v>
      </c>
      <c r="AA384" s="520">
        <v>-3.280977172891923</v>
      </c>
      <c r="AB384" s="520">
        <v>-5.7264468883261799</v>
      </c>
      <c r="AC384" s="520">
        <v>-0.95572721917362458</v>
      </c>
      <c r="AD384" s="520">
        <v>-2.4590409742880399</v>
      </c>
    </row>
    <row r="385" spans="1:30" x14ac:dyDescent="0.3">
      <c r="A385" s="309"/>
      <c r="Y385" s="519"/>
      <c r="Z385" s="520">
        <v>-2.3017879068530158</v>
      </c>
      <c r="AA385" s="520">
        <v>-4.1778444807602364</v>
      </c>
      <c r="AB385" s="520">
        <v>-5.7264468883261799</v>
      </c>
      <c r="AC385" s="520">
        <v>-0.67744982706200574</v>
      </c>
      <c r="AD385" s="520">
        <v>-3.2845693345210543</v>
      </c>
    </row>
    <row r="386" spans="1:30" x14ac:dyDescent="0.3">
      <c r="A386" s="309"/>
      <c r="Y386" s="519"/>
      <c r="Z386" s="520">
        <v>-0.4273251933466129</v>
      </c>
      <c r="AA386" s="520">
        <v>-4.6819991413344129</v>
      </c>
      <c r="AB386" s="520">
        <v>-5.7264468883261799</v>
      </c>
      <c r="AC386" s="520">
        <v>0.812051322561814</v>
      </c>
      <c r="AD386" s="520">
        <v>-3.9883610536523668</v>
      </c>
    </row>
    <row r="387" spans="1:30" x14ac:dyDescent="0.3">
      <c r="A387" s="309"/>
      <c r="Y387" s="519"/>
      <c r="Z387" s="520">
        <v>0.20978536796606972</v>
      </c>
      <c r="AA387" s="520">
        <v>-4.84928842652144</v>
      </c>
      <c r="AB387" s="520">
        <v>-5.7264468883261799</v>
      </c>
      <c r="AC387" s="520">
        <v>0.19499691467159153</v>
      </c>
      <c r="AD387" s="520">
        <v>-4.2843706149639429</v>
      </c>
    </row>
    <row r="388" spans="1:30" x14ac:dyDescent="0.3">
      <c r="A388" s="309"/>
      <c r="Y388" s="519"/>
      <c r="Z388" s="520">
        <v>-7.4835393550038161</v>
      </c>
      <c r="AA388" s="520">
        <v>-5.589383207395338</v>
      </c>
      <c r="AB388" s="520">
        <v>-5.7264468883261799</v>
      </c>
      <c r="AC388" s="520">
        <v>-7.1272888740060836</v>
      </c>
      <c r="AD388" s="520">
        <v>-5.3311380415029088</v>
      </c>
    </row>
    <row r="389" spans="1:30" x14ac:dyDescent="0.3">
      <c r="A389" s="309"/>
      <c r="Y389" s="519"/>
      <c r="Z389" s="520">
        <v>-11.013750278186423</v>
      </c>
      <c r="AA389" s="520">
        <v>-6.782883618814723</v>
      </c>
      <c r="AB389" s="520">
        <v>-5.7264468883261799</v>
      </c>
      <c r="AC389" s="520">
        <v>-10.476092148735034</v>
      </c>
      <c r="AD389" s="520">
        <v>-6.673538034840421</v>
      </c>
    </row>
    <row r="390" spans="1:30" x14ac:dyDescent="0.3">
      <c r="A390" s="309"/>
      <c r="Y390" s="519"/>
      <c r="Z390" s="520">
        <v>-11.065621568773157</v>
      </c>
      <c r="AA390" s="520">
        <v>-8.2779346647259491</v>
      </c>
      <c r="AB390" s="520">
        <v>-5.7264468883261799</v>
      </c>
      <c r="AC390" s="520">
        <v>-11.76108447300426</v>
      </c>
      <c r="AD390" s="520">
        <v>-7.9122240921509155</v>
      </c>
    </row>
    <row r="391" spans="1:30" x14ac:dyDescent="0.3">
      <c r="A391" s="309"/>
      <c r="Y391" s="519"/>
      <c r="Z391" s="520">
        <v>-7.0434435175704184</v>
      </c>
      <c r="AA391" s="520">
        <v>-9.9161558952663942</v>
      </c>
      <c r="AB391" s="520">
        <v>-5.7264468883261799</v>
      </c>
      <c r="AC391" s="520">
        <v>-8.2830992049463816</v>
      </c>
      <c r="AD391" s="520">
        <v>-9.4606569543040013</v>
      </c>
    </row>
    <row r="392" spans="1:30" x14ac:dyDescent="0.3">
      <c r="A392" s="309"/>
      <c r="Y392" s="519"/>
      <c r="Z392" s="520">
        <v>-10.656290786788704</v>
      </c>
      <c r="AA392" s="520">
        <v>-10.226498158908489</v>
      </c>
      <c r="AB392" s="520">
        <v>-5.7264468883261799</v>
      </c>
      <c r="AC392" s="520">
        <v>-10.074249780424594</v>
      </c>
      <c r="AD392" s="520">
        <v>-9.8058787702137398</v>
      </c>
    </row>
    <row r="393" spans="1:30" x14ac:dyDescent="0.3">
      <c r="A393" s="309"/>
      <c r="Y393" s="519"/>
      <c r="Z393" s="520">
        <v>-10.892682514725193</v>
      </c>
      <c r="AA393" s="520">
        <v>-10.60740002002335</v>
      </c>
      <c r="AB393" s="520">
        <v>-5.7264468883261799</v>
      </c>
      <c r="AC393" s="520">
        <v>-7.8587510786116468</v>
      </c>
      <c r="AD393" s="520">
        <v>-9.9881263212622624</v>
      </c>
    </row>
    <row r="394" spans="1:30" x14ac:dyDescent="0.3">
      <c r="A394" s="309"/>
      <c r="Y394" s="519"/>
      <c r="Z394" s="520">
        <v>-11.257763245817047</v>
      </c>
      <c r="AA394" s="520">
        <v>-11.078708388619917</v>
      </c>
      <c r="AB394" s="520">
        <v>-5.7264468883261799</v>
      </c>
      <c r="AC394" s="520">
        <v>-10.64403312040001</v>
      </c>
      <c r="AD394" s="520">
        <v>-10.025248252872961</v>
      </c>
    </row>
    <row r="395" spans="1:30" x14ac:dyDescent="0.3">
      <c r="A395" s="309"/>
      <c r="Y395" s="519"/>
      <c r="Z395" s="520">
        <v>-9.6559352004984937</v>
      </c>
      <c r="AA395" s="520">
        <v>-11.109295580100165</v>
      </c>
      <c r="AB395" s="520">
        <v>-5.7264468883261799</v>
      </c>
      <c r="AC395" s="520">
        <v>-9.5438415853742526</v>
      </c>
      <c r="AD395" s="520">
        <v>-9.4838278377346263</v>
      </c>
    </row>
    <row r="396" spans="1:30" x14ac:dyDescent="0.3">
      <c r="A396" s="309"/>
      <c r="Y396" s="519"/>
      <c r="Z396" s="520">
        <v>-13.680063305990439</v>
      </c>
      <c r="AA396" s="520">
        <v>-11.382265060836099</v>
      </c>
      <c r="AB396" s="520">
        <v>-5.7264468883261799</v>
      </c>
      <c r="AC396" s="520">
        <v>-11.751825006074696</v>
      </c>
      <c r="AD396" s="520">
        <v>-9.3836632819744068</v>
      </c>
    </row>
    <row r="397" spans="1:30" x14ac:dyDescent="0.3">
      <c r="A397" s="309"/>
      <c r="Y397" s="519"/>
      <c r="Z397" s="520">
        <v>-14.364780148949126</v>
      </c>
      <c r="AA397" s="520">
        <v>-11.000478695295783</v>
      </c>
      <c r="AB397" s="520">
        <v>-5.7264468883261799</v>
      </c>
      <c r="AC397" s="520">
        <v>-12.020937994279151</v>
      </c>
      <c r="AD397" s="520">
        <v>-9.2046168379530258</v>
      </c>
    </row>
    <row r="398" spans="1:30" x14ac:dyDescent="0.3">
      <c r="A398" s="309"/>
      <c r="Y398" s="519"/>
      <c r="Z398" s="520">
        <v>-7.2575538579321579</v>
      </c>
      <c r="AA398" s="520">
        <v>-10.419375568608347</v>
      </c>
      <c r="AB398" s="520">
        <v>-5.7264468883261799</v>
      </c>
      <c r="AC398" s="520">
        <v>-4.493156298978036</v>
      </c>
      <c r="AD398" s="520">
        <v>-8.7434316116822917</v>
      </c>
    </row>
    <row r="399" spans="1:30" x14ac:dyDescent="0.3">
      <c r="A399" s="309"/>
      <c r="Y399" s="519"/>
      <c r="Z399" s="520">
        <v>-12.567077151940234</v>
      </c>
      <c r="AA399" s="520">
        <v>-10.289409535656469</v>
      </c>
      <c r="AB399" s="520">
        <v>-5.7264468883261799</v>
      </c>
      <c r="AC399" s="520">
        <v>-9.3730978901030539</v>
      </c>
      <c r="AD399" s="520">
        <v>-8.5303956860550905</v>
      </c>
    </row>
    <row r="400" spans="1:30" x14ac:dyDescent="0.3">
      <c r="A400" s="309"/>
      <c r="Y400" s="519"/>
      <c r="Z400" s="520">
        <v>-8.2201779559429831</v>
      </c>
      <c r="AA400" s="520">
        <v>-10.19604858786596</v>
      </c>
      <c r="AB400" s="520">
        <v>-5.7264468883261799</v>
      </c>
      <c r="AC400" s="520">
        <v>-6.6054259704619795</v>
      </c>
      <c r="AD400" s="520">
        <v>-8.4817368206536994</v>
      </c>
    </row>
    <row r="401" spans="1:30" x14ac:dyDescent="0.3">
      <c r="A401" s="309"/>
      <c r="Y401" s="519"/>
      <c r="Z401" s="520">
        <v>-7.1900413590049981</v>
      </c>
      <c r="AA401" s="520">
        <v>-10.614579270690204</v>
      </c>
      <c r="AB401" s="520">
        <v>-5.7264468883261799</v>
      </c>
      <c r="AC401" s="520">
        <v>-7.4157365365048662</v>
      </c>
      <c r="AD401" s="520">
        <v>-9.183887584269117</v>
      </c>
    </row>
    <row r="402" spans="1:30" x14ac:dyDescent="0.3">
      <c r="A402" s="309"/>
      <c r="Y402" s="519"/>
      <c r="Z402" s="520">
        <v>-8.7461729698353334</v>
      </c>
      <c r="AA402" s="520">
        <v>-10.650307755486429</v>
      </c>
      <c r="AB402" s="520">
        <v>-5.7264468883261799</v>
      </c>
      <c r="AC402" s="520">
        <v>-8.0525901059838532</v>
      </c>
      <c r="AD402" s="520">
        <v>-9.5381111513446992</v>
      </c>
    </row>
    <row r="403" spans="1:30" x14ac:dyDescent="0.3">
      <c r="A403" s="309"/>
      <c r="Y403" s="519"/>
      <c r="Z403" s="520">
        <v>-13.026536671456883</v>
      </c>
      <c r="AA403" s="520">
        <v>-10.1358179677253</v>
      </c>
      <c r="AB403" s="520">
        <v>-5.7264468883261799</v>
      </c>
      <c r="AC403" s="520">
        <v>-11.411212948264961</v>
      </c>
      <c r="AD403" s="520">
        <v>-9.7951595310348836</v>
      </c>
    </row>
    <row r="404" spans="1:30" x14ac:dyDescent="0.3">
      <c r="A404" s="309"/>
      <c r="Y404" s="519"/>
      <c r="Z404" s="520">
        <v>-17.294494928718841</v>
      </c>
      <c r="AA404" s="520">
        <v>-10.373154876656534</v>
      </c>
      <c r="AB404" s="520">
        <v>-5.7264468883261799</v>
      </c>
      <c r="AC404" s="520">
        <v>-16.935993339587071</v>
      </c>
      <c r="AD404" s="520">
        <v>-10.466320036912327</v>
      </c>
    </row>
    <row r="405" spans="1:30" x14ac:dyDescent="0.3">
      <c r="A405" s="309"/>
      <c r="Y405" s="519">
        <v>44228</v>
      </c>
      <c r="Z405" s="520">
        <v>-7.507653251505725</v>
      </c>
      <c r="AA405" s="520">
        <v>-10.535657738914045</v>
      </c>
      <c r="AB405" s="520">
        <v>-5.7264468883261799</v>
      </c>
      <c r="AC405" s="520">
        <v>-6.9727212685071152</v>
      </c>
      <c r="AD405" s="520">
        <v>-11.101535867995608</v>
      </c>
    </row>
    <row r="406" spans="1:30" x14ac:dyDescent="0.3">
      <c r="A406" s="309"/>
      <c r="Y406" s="519"/>
      <c r="Z406" s="520">
        <v>-8.9656486376123397</v>
      </c>
      <c r="AA406" s="520">
        <v>-10.154104188706581</v>
      </c>
      <c r="AB406" s="520">
        <v>-5.7264468883261799</v>
      </c>
      <c r="AC406" s="520">
        <v>-11.172436547934339</v>
      </c>
      <c r="AD406" s="520">
        <v>-11.434841506906768</v>
      </c>
    </row>
    <row r="407" spans="1:30" x14ac:dyDescent="0.3">
      <c r="A407" s="309"/>
      <c r="Y407" s="519"/>
      <c r="Z407" s="520">
        <v>-9.8815363184616132</v>
      </c>
      <c r="AA407" s="520">
        <v>-9.7858351738559453</v>
      </c>
      <c r="AB407" s="520">
        <v>-5.7264468883261799</v>
      </c>
      <c r="AC407" s="520">
        <v>-11.303549511604089</v>
      </c>
      <c r="AD407" s="520">
        <v>-11.59914608429419</v>
      </c>
    </row>
    <row r="408" spans="1:30" x14ac:dyDescent="0.3">
      <c r="A408" s="309"/>
      <c r="Y408" s="519"/>
      <c r="Z408" s="520">
        <v>-8.3275613948075904</v>
      </c>
      <c r="AA408" s="520">
        <v>-8.4893361378806809</v>
      </c>
      <c r="AB408" s="520">
        <v>-5.7264468883261799</v>
      </c>
      <c r="AC408" s="520">
        <v>-11.862247354087827</v>
      </c>
      <c r="AD408" s="520">
        <v>-10.626125961032832</v>
      </c>
    </row>
    <row r="409" spans="1:30" x14ac:dyDescent="0.3">
      <c r="A409" s="309"/>
      <c r="Y409" s="519"/>
      <c r="Z409" s="520">
        <v>-6.0752981183830705</v>
      </c>
      <c r="AA409" s="520">
        <v>-8.2839612405588579</v>
      </c>
      <c r="AB409" s="520">
        <v>-5.7264468883261799</v>
      </c>
      <c r="AC409" s="520">
        <v>-10.385729578361975</v>
      </c>
      <c r="AD409" s="520">
        <v>-10.962557568501245</v>
      </c>
    </row>
    <row r="410" spans="1:30" x14ac:dyDescent="0.3">
      <c r="A410" s="309"/>
      <c r="Y410" s="519"/>
      <c r="Z410" s="520">
        <v>-10.448653567502431</v>
      </c>
      <c r="AA410" s="520">
        <v>-8.0334036720882747</v>
      </c>
      <c r="AB410" s="520">
        <v>-5.7264468883261799</v>
      </c>
      <c r="AC410" s="520">
        <v>-12.561344989976917</v>
      </c>
      <c r="AD410" s="520">
        <v>-10.770815224357388</v>
      </c>
    </row>
    <row r="411" spans="1:30" x14ac:dyDescent="0.3">
      <c r="A411" s="309"/>
      <c r="Y411" s="519"/>
      <c r="Z411" s="520">
        <v>-8.2190016768919882</v>
      </c>
      <c r="AA411" s="520">
        <v>-7.7001186157224106</v>
      </c>
      <c r="AB411" s="520">
        <v>-5.7264468883261799</v>
      </c>
      <c r="AC411" s="520">
        <v>-10.124852476757567</v>
      </c>
      <c r="AD411" s="520">
        <v>-10.257615685138529</v>
      </c>
    </row>
    <row r="412" spans="1:30" x14ac:dyDescent="0.3">
      <c r="A412" s="309"/>
      <c r="Y412" s="519"/>
      <c r="Z412" s="520">
        <v>-6.0700289702529711</v>
      </c>
      <c r="AA412" s="520">
        <v>-7.5941703385370261</v>
      </c>
      <c r="AB412" s="520">
        <v>-5.7264468883261799</v>
      </c>
      <c r="AC412" s="520">
        <v>-9.3277425207860034</v>
      </c>
      <c r="AD412" s="520">
        <v>-9.9820356264543566</v>
      </c>
    </row>
    <row r="413" spans="1:30" x14ac:dyDescent="0.3">
      <c r="A413" s="309"/>
      <c r="Y413" s="519"/>
      <c r="Z413" s="520">
        <v>-7.2117456583182733</v>
      </c>
      <c r="AA413" s="520">
        <v>-7.6526772632093083</v>
      </c>
      <c r="AB413" s="520">
        <v>-5.7264468883261799</v>
      </c>
      <c r="AC413" s="520">
        <v>-9.8302401389273371</v>
      </c>
      <c r="AD413" s="520">
        <v>-9.0351022304674053</v>
      </c>
    </row>
    <row r="414" spans="1:30" x14ac:dyDescent="0.3">
      <c r="A414" s="309"/>
      <c r="Y414" s="519"/>
      <c r="Z414" s="520">
        <v>-7.5485409239005534</v>
      </c>
      <c r="AA414" s="520">
        <v>-7.7740662099966871</v>
      </c>
      <c r="AB414" s="520">
        <v>-5.7264468883261799</v>
      </c>
      <c r="AC414" s="520">
        <v>-7.7111527370720694</v>
      </c>
      <c r="AD414" s="520">
        <v>-8.4113955857953844</v>
      </c>
    </row>
    <row r="415" spans="1:30" x14ac:dyDescent="0.3">
      <c r="A415" s="309"/>
      <c r="Y415" s="519"/>
      <c r="Z415" s="520">
        <v>-7.5859234545098921</v>
      </c>
      <c r="AA415" s="520">
        <v>-8.7954920348600929</v>
      </c>
      <c r="AB415" s="520">
        <v>-5.7264468883261799</v>
      </c>
      <c r="AC415" s="520">
        <v>-9.9331869432986224</v>
      </c>
      <c r="AD415" s="520">
        <v>-9.3186403609827817</v>
      </c>
    </row>
    <row r="416" spans="1:30" x14ac:dyDescent="0.3">
      <c r="A416" s="309"/>
      <c r="Y416" s="519"/>
      <c r="Z416" s="520">
        <v>-6.4848465910890534</v>
      </c>
      <c r="AA416" s="520">
        <v>-8.7774823193578548</v>
      </c>
      <c r="AB416" s="520">
        <v>-5.7264468883261799</v>
      </c>
      <c r="AC416" s="520">
        <v>-3.7571958064533248</v>
      </c>
      <c r="AD416" s="520">
        <v>-8.9283714677367154</v>
      </c>
    </row>
    <row r="417" spans="1:30" x14ac:dyDescent="0.3">
      <c r="A417" s="309"/>
      <c r="Y417" s="519"/>
      <c r="Z417" s="520">
        <v>-11.298376195014079</v>
      </c>
      <c r="AA417" s="520">
        <v>-8.061508143007476</v>
      </c>
      <c r="AB417" s="520">
        <v>-5.7264468883261799</v>
      </c>
      <c r="AC417" s="520">
        <v>-8.1953984772727608</v>
      </c>
      <c r="AD417" s="520">
        <v>-7.6526505894168855</v>
      </c>
    </row>
    <row r="418" spans="1:30" x14ac:dyDescent="0.3">
      <c r="A418" s="309"/>
      <c r="Y418" s="519"/>
      <c r="Z418" s="520">
        <v>-15.368982450935826</v>
      </c>
      <c r="AA418" s="520">
        <v>-8.4040184023683473</v>
      </c>
      <c r="AB418" s="520">
        <v>-5.7264468883261799</v>
      </c>
      <c r="AC418" s="520">
        <v>-16.475565903069352</v>
      </c>
      <c r="AD418" s="520">
        <v>-7.2038046462944454</v>
      </c>
    </row>
    <row r="419" spans="1:30" x14ac:dyDescent="0.3">
      <c r="A419" s="309"/>
      <c r="Y419" s="519"/>
      <c r="Z419" s="520">
        <v>-5.9439609617373073</v>
      </c>
      <c r="AA419" s="520">
        <v>-8.2458210922873381</v>
      </c>
      <c r="AB419" s="520">
        <v>-5.7264468883261799</v>
      </c>
      <c r="AC419" s="520">
        <v>-6.5958602680635465</v>
      </c>
      <c r="AD419" s="520">
        <v>-6.6488892728025393</v>
      </c>
    </row>
    <row r="420" spans="1:30" x14ac:dyDescent="0.3">
      <c r="A420" s="309"/>
      <c r="Y420" s="519"/>
      <c r="Z420" s="520">
        <v>-2.19992642386562</v>
      </c>
      <c r="AA420" s="520">
        <v>-8.2709703228972149</v>
      </c>
      <c r="AB420" s="520">
        <v>-5.7264468883261799</v>
      </c>
      <c r="AC420" s="520">
        <v>-0.90019399068852124</v>
      </c>
      <c r="AD420" s="520">
        <v>-7.0957692309538345</v>
      </c>
    </row>
    <row r="421" spans="1:30" x14ac:dyDescent="0.3">
      <c r="A421" s="309"/>
      <c r="Y421" s="519"/>
      <c r="Z421" s="520">
        <v>-9.9461127394266597</v>
      </c>
      <c r="AA421" s="520">
        <v>-7.6282712526390899</v>
      </c>
      <c r="AB421" s="520">
        <v>-5.7264468883261799</v>
      </c>
      <c r="AC421" s="520">
        <v>-4.5692311352149915</v>
      </c>
      <c r="AD421" s="520">
        <v>-6.8110981394982764</v>
      </c>
    </row>
    <row r="422" spans="1:30" x14ac:dyDescent="0.3">
      <c r="A422" s="309"/>
      <c r="Y422" s="519"/>
      <c r="Z422" s="520">
        <v>-6.4785422839428186</v>
      </c>
      <c r="AA422" s="520">
        <v>-7.0327031001604396</v>
      </c>
      <c r="AB422" s="520">
        <v>-5.7264468883261799</v>
      </c>
      <c r="AC422" s="520">
        <v>-6.0487793288552751</v>
      </c>
      <c r="AD422" s="520">
        <v>-6.2334778763259395</v>
      </c>
    </row>
    <row r="423" spans="1:30" x14ac:dyDescent="0.3">
      <c r="A423" s="309"/>
      <c r="Y423" s="519"/>
      <c r="Z423" s="520">
        <v>-6.6608912053581921</v>
      </c>
      <c r="AA423" s="520">
        <v>-6.5819771594316636</v>
      </c>
      <c r="AB423" s="520">
        <v>-5.7264468883261799</v>
      </c>
      <c r="AC423" s="520">
        <v>-6.8853555135123941</v>
      </c>
      <c r="AD423" s="520">
        <v>-5.7845276157262635</v>
      </c>
    </row>
    <row r="424" spans="1:30" x14ac:dyDescent="0.3">
      <c r="A424" s="309"/>
      <c r="Y424" s="519"/>
      <c r="Z424" s="520">
        <v>-6.7994827032072038</v>
      </c>
      <c r="AA424" s="520">
        <v>-6.6924594989510195</v>
      </c>
      <c r="AB424" s="520">
        <v>-5.7264468883261799</v>
      </c>
      <c r="AC424" s="520">
        <v>-6.202700837083853</v>
      </c>
      <c r="AD424" s="520">
        <v>-6.4777229948241386</v>
      </c>
    </row>
    <row r="425" spans="1:30" x14ac:dyDescent="0.3">
      <c r="A425" s="309"/>
      <c r="Y425" s="519"/>
      <c r="Z425" s="520">
        <v>-11.200005383585276</v>
      </c>
      <c r="AA425" s="520">
        <v>-5.8636786824443812</v>
      </c>
      <c r="AB425" s="520">
        <v>-5.7264468883261799</v>
      </c>
      <c r="AC425" s="520">
        <v>-12.432224060862993</v>
      </c>
      <c r="AD425" s="520">
        <v>-6.6441146891137164</v>
      </c>
    </row>
    <row r="426" spans="1:30" x14ac:dyDescent="0.3">
      <c r="A426" s="309"/>
      <c r="Y426" s="519"/>
      <c r="Z426" s="520">
        <v>-2.7888793766358662</v>
      </c>
      <c r="AA426" s="520">
        <v>-5.219662971536299</v>
      </c>
      <c r="AB426" s="520">
        <v>-5.7264468883261799</v>
      </c>
      <c r="AC426" s="520">
        <v>-3.4532084438658188</v>
      </c>
      <c r="AD426" s="520">
        <v>-6.3461402306932957</v>
      </c>
    </row>
    <row r="427" spans="1:30" x14ac:dyDescent="0.3">
      <c r="A427" s="309"/>
      <c r="Y427" s="519"/>
      <c r="Z427" s="520">
        <v>-2.9733028005011191</v>
      </c>
      <c r="AA427" s="520">
        <v>-4.5213590328245532</v>
      </c>
      <c r="AB427" s="520">
        <v>-5.7264468883261799</v>
      </c>
      <c r="AC427" s="520">
        <v>-5.7525616443736425</v>
      </c>
      <c r="AD427" s="520">
        <v>-5.7629395073018941</v>
      </c>
    </row>
    <row r="428" spans="1:30" x14ac:dyDescent="0.3">
      <c r="A428" s="309"/>
      <c r="Y428" s="519"/>
      <c r="Z428" s="520">
        <v>-4.1446470238801885</v>
      </c>
      <c r="AA428" s="520">
        <v>-4.5491724087988787</v>
      </c>
      <c r="AB428" s="520">
        <v>-5.7264468883261799</v>
      </c>
      <c r="AC428" s="520">
        <v>-5.7339729952420413</v>
      </c>
      <c r="AD428" s="520">
        <v>-5.8907759804159117</v>
      </c>
    </row>
    <row r="429" spans="1:30" x14ac:dyDescent="0.3">
      <c r="A429" s="309"/>
      <c r="Y429" s="519"/>
      <c r="Z429" s="520">
        <v>-1.9704323075862429</v>
      </c>
      <c r="AA429" s="520">
        <v>-4.9605791349578947</v>
      </c>
      <c r="AB429" s="520">
        <v>-5.7264468883261799</v>
      </c>
      <c r="AC429" s="520">
        <v>-3.9629581199123294</v>
      </c>
      <c r="AD429" s="520">
        <v>-6.4196062349463956</v>
      </c>
    </row>
    <row r="430" spans="1:30" x14ac:dyDescent="0.3">
      <c r="A430" s="309"/>
      <c r="Y430" s="519"/>
      <c r="Z430" s="520">
        <v>-1.772763634375975</v>
      </c>
      <c r="AA430" s="520">
        <v>-5.6630680561365931</v>
      </c>
      <c r="AB430" s="520">
        <v>-5.7264468883261799</v>
      </c>
      <c r="AC430" s="520">
        <v>-2.802950449772581</v>
      </c>
      <c r="AD430" s="520">
        <v>-6.8797251604162488</v>
      </c>
    </row>
    <row r="431" spans="1:30" x14ac:dyDescent="0.3">
      <c r="A431" s="309"/>
      <c r="Y431" s="519"/>
      <c r="Z431" s="520">
        <v>-6.9941763350274799</v>
      </c>
      <c r="AA431" s="520">
        <v>-6.4292354987191533</v>
      </c>
      <c r="AB431" s="520">
        <v>-5.7264468883261799</v>
      </c>
      <c r="AC431" s="520">
        <v>-7.0975561488819778</v>
      </c>
      <c r="AD431" s="520">
        <v>-6.6995001226707744</v>
      </c>
    </row>
    <row r="432" spans="1:30" x14ac:dyDescent="0.3">
      <c r="A432" s="309"/>
      <c r="Y432" s="519"/>
      <c r="Z432" s="520">
        <v>-14.079852466698389</v>
      </c>
      <c r="AA432" s="520">
        <v>-7.2577178530859969</v>
      </c>
      <c r="AB432" s="520">
        <v>-5.7264468883261799</v>
      </c>
      <c r="AC432" s="520">
        <v>-16.134035842576381</v>
      </c>
      <c r="AD432" s="520">
        <v>-6.8258953098730188</v>
      </c>
    </row>
    <row r="433" spans="1:30" x14ac:dyDescent="0.3">
      <c r="A433" s="309"/>
      <c r="Y433" s="519">
        <v>44256</v>
      </c>
      <c r="Z433" s="520">
        <v>-7.7063018248867561</v>
      </c>
      <c r="AA433" s="520">
        <v>-8.2451706193817635</v>
      </c>
      <c r="AB433" s="520">
        <v>-5.7264468883261799</v>
      </c>
      <c r="AC433" s="520">
        <v>-6.6740409221547878</v>
      </c>
      <c r="AD433" s="520">
        <v>-7.1949578906253118</v>
      </c>
    </row>
    <row r="434" spans="1:30" x14ac:dyDescent="0.3">
      <c r="A434" s="309"/>
      <c r="Y434" s="519"/>
      <c r="Z434" s="520">
        <v>-8.3364748985790413</v>
      </c>
      <c r="AA434" s="520">
        <v>-9.163617510705846</v>
      </c>
      <c r="AB434" s="520">
        <v>-5.7264468883261799</v>
      </c>
      <c r="AC434" s="520">
        <v>-4.49098638015532</v>
      </c>
      <c r="AD434" s="520">
        <v>-7.1963576271544634</v>
      </c>
    </row>
    <row r="435" spans="1:30" x14ac:dyDescent="0.3">
      <c r="A435" s="309"/>
      <c r="Y435" s="519"/>
      <c r="Z435" s="520">
        <v>-9.9440235044480918</v>
      </c>
      <c r="AA435" s="520">
        <v>-10.070061066625444</v>
      </c>
      <c r="AB435" s="520">
        <v>-5.7264468883261799</v>
      </c>
      <c r="AC435" s="520">
        <v>-6.6187393056577548</v>
      </c>
      <c r="AD435" s="520">
        <v>-7.62413824450182</v>
      </c>
    </row>
    <row r="436" spans="1:30" x14ac:dyDescent="0.3">
      <c r="A436" s="309"/>
      <c r="Y436" s="519"/>
      <c r="Z436" s="520">
        <v>-8.882601671656607</v>
      </c>
      <c r="AA436" s="520">
        <v>-10.451334436692715</v>
      </c>
      <c r="AB436" s="520">
        <v>-5.7264468883261799</v>
      </c>
      <c r="AC436" s="520">
        <v>-6.5463961851783807</v>
      </c>
      <c r="AD436" s="520">
        <v>-7.7553469864659421</v>
      </c>
    </row>
    <row r="437" spans="1:30" x14ac:dyDescent="0.3">
      <c r="A437" s="309"/>
      <c r="Y437" s="519"/>
      <c r="Z437" s="520">
        <v>-8.2018918736445503</v>
      </c>
      <c r="AA437" s="520">
        <v>-10.825559574077641</v>
      </c>
      <c r="AB437" s="520">
        <v>-5.7264468883261799</v>
      </c>
      <c r="AC437" s="520">
        <v>-2.8127486054766422</v>
      </c>
      <c r="AD437" s="520">
        <v>-8.0236677536756993</v>
      </c>
    </row>
    <row r="438" spans="1:30" x14ac:dyDescent="0.3">
      <c r="A438" s="309"/>
      <c r="Y438" s="519"/>
      <c r="Z438" s="520">
        <v>-13.339281226464671</v>
      </c>
      <c r="AA438" s="520">
        <v>-10.919874364560856</v>
      </c>
      <c r="AB438" s="520">
        <v>-5.7264468883261799</v>
      </c>
      <c r="AC438" s="520">
        <v>-10.092020470313471</v>
      </c>
      <c r="AD438" s="520">
        <v>-8.5230577615879035</v>
      </c>
    </row>
    <row r="439" spans="1:30" x14ac:dyDescent="0.3">
      <c r="A439" s="309"/>
      <c r="Y439" s="519"/>
      <c r="Z439" s="520">
        <v>-16.748766057169291</v>
      </c>
      <c r="AA439" s="520">
        <v>-10.877110919482661</v>
      </c>
      <c r="AB439" s="520">
        <v>-5.7264468883261799</v>
      </c>
      <c r="AC439" s="520">
        <v>-17.052497036325235</v>
      </c>
      <c r="AD439" s="520">
        <v>-8.6948839422459798</v>
      </c>
    </row>
    <row r="440" spans="1:30" x14ac:dyDescent="0.3">
      <c r="A440" s="309"/>
      <c r="Y440" s="519"/>
      <c r="Z440" s="520">
        <v>-10.325877786581236</v>
      </c>
      <c r="AA440" s="520">
        <v>-11.153634330061683</v>
      </c>
      <c r="AB440" s="520">
        <v>-5.7264468883261799</v>
      </c>
      <c r="AC440" s="520">
        <v>-8.5522862926230943</v>
      </c>
      <c r="AD440" s="520">
        <v>-8.7628860411298337</v>
      </c>
    </row>
    <row r="441" spans="1:30" x14ac:dyDescent="0.3">
      <c r="A441" s="309"/>
      <c r="Y441" s="519"/>
      <c r="Z441" s="520">
        <v>-8.9966784319615538</v>
      </c>
      <c r="AA441" s="520">
        <v>-11.643460394456264</v>
      </c>
      <c r="AB441" s="520">
        <v>-5.7264468883261799</v>
      </c>
      <c r="AC441" s="520">
        <v>-7.9867164355407425</v>
      </c>
      <c r="AD441" s="520">
        <v>-9.6076894832759745</v>
      </c>
    </row>
    <row r="442" spans="1:30" x14ac:dyDescent="0.3">
      <c r="A442" s="309"/>
      <c r="Y442" s="519"/>
      <c r="Z442" s="520">
        <v>-9.6446793889007161</v>
      </c>
      <c r="AA442" s="520">
        <v>-11.265536995257884</v>
      </c>
      <c r="AB442" s="520">
        <v>-5.7264468883261799</v>
      </c>
      <c r="AC442" s="520">
        <v>-7.8215225702642925</v>
      </c>
      <c r="AD442" s="520">
        <v>-9.2002372805908923</v>
      </c>
    </row>
    <row r="443" spans="1:30" x14ac:dyDescent="0.3">
      <c r="A443" s="309"/>
      <c r="Y443" s="519"/>
      <c r="Z443" s="520">
        <v>-10.818265545709757</v>
      </c>
      <c r="AA443" s="520">
        <v>-10.861847275543287</v>
      </c>
      <c r="AB443" s="520">
        <v>-5.7264468883261799</v>
      </c>
      <c r="AC443" s="520">
        <v>-7.0224108773653597</v>
      </c>
      <c r="AD443" s="520">
        <v>-9.1301740276718863</v>
      </c>
    </row>
    <row r="444" spans="1:30" x14ac:dyDescent="0.3">
      <c r="A444" s="309"/>
      <c r="Y444" s="519"/>
      <c r="Z444" s="520">
        <v>-11.630674324406632</v>
      </c>
      <c r="AA444" s="520">
        <v>-10.425552934700564</v>
      </c>
      <c r="AB444" s="520">
        <v>-5.7264468883261799</v>
      </c>
      <c r="AC444" s="520">
        <v>-8.7263727004996241</v>
      </c>
      <c r="AD444" s="520">
        <v>-8.7788156626414491</v>
      </c>
    </row>
    <row r="445" spans="1:30" x14ac:dyDescent="0.3">
      <c r="A445" s="309"/>
      <c r="Y445" s="519"/>
      <c r="Z445" s="520">
        <v>-10.693817432075987</v>
      </c>
      <c r="AA445" s="520">
        <v>-10.029345691763385</v>
      </c>
      <c r="AB445" s="520">
        <v>-5.7264468883261799</v>
      </c>
      <c r="AC445" s="520">
        <v>-7.2398550515178925</v>
      </c>
      <c r="AD445" s="520">
        <v>-8.7879964739827319</v>
      </c>
    </row>
    <row r="446" spans="1:30" x14ac:dyDescent="0.3">
      <c r="A446" s="309"/>
      <c r="Y446" s="519"/>
      <c r="Z446" s="520">
        <v>-13.922938019167132</v>
      </c>
      <c r="AA446" s="520">
        <v>-9.2355449538032399</v>
      </c>
      <c r="AB446" s="520">
        <v>-5.7264468883261799</v>
      </c>
      <c r="AC446" s="520">
        <v>-16.562054265892201</v>
      </c>
      <c r="AD446" s="520">
        <v>-8.6788117860377501</v>
      </c>
    </row>
    <row r="447" spans="1:30" x14ac:dyDescent="0.3">
      <c r="A447" s="309"/>
      <c r="Y447" s="519"/>
      <c r="Z447" s="520">
        <v>-7.2718174006821679</v>
      </c>
      <c r="AA447" s="520">
        <v>-8.0949173624256918</v>
      </c>
      <c r="AB447" s="520">
        <v>-5.7264468883261799</v>
      </c>
      <c r="AC447" s="520">
        <v>-6.0927777374100316</v>
      </c>
      <c r="AD447" s="520">
        <v>-8.8177776094070754</v>
      </c>
    </row>
    <row r="448" spans="1:30" x14ac:dyDescent="0.3">
      <c r="A448" s="309"/>
      <c r="Y448" s="519"/>
      <c r="Z448" s="520">
        <v>-6.2232277314013063</v>
      </c>
      <c r="AA448" s="520">
        <v>-5.1397452327417126</v>
      </c>
      <c r="AB448" s="520">
        <v>-5.7264468883261799</v>
      </c>
      <c r="AC448" s="520">
        <v>-8.0509821149297238</v>
      </c>
      <c r="AD448" s="520">
        <v>-8.350222070139159</v>
      </c>
    </row>
    <row r="449" spans="1:30" x14ac:dyDescent="0.3">
      <c r="A449" s="309"/>
      <c r="Y449" s="519"/>
      <c r="Z449" s="520">
        <v>-4.088074223179694</v>
      </c>
      <c r="AA449" s="520">
        <v>-2.5582487362959441</v>
      </c>
      <c r="AB449" s="520">
        <v>-5.7264468883261799</v>
      </c>
      <c r="AC449" s="520">
        <v>-7.0572297546494127</v>
      </c>
      <c r="AD449" s="520">
        <v>-8.30755686531732</v>
      </c>
    </row>
    <row r="450" spans="1:30" x14ac:dyDescent="0.3">
      <c r="A450" s="309"/>
      <c r="Y450" s="519"/>
      <c r="Z450" s="520">
        <v>-2.8338724060669191</v>
      </c>
      <c r="AA450" s="520">
        <v>0.73790353472126624</v>
      </c>
      <c r="AB450" s="520">
        <v>-5.7264468883261799</v>
      </c>
      <c r="AC450" s="520">
        <v>-7.9951716409506446</v>
      </c>
      <c r="AD450" s="520">
        <v>-7.4135283198611717</v>
      </c>
    </row>
    <row r="451" spans="1:30" x14ac:dyDescent="0.3">
      <c r="A451" s="309"/>
      <c r="Y451" s="519"/>
      <c r="Z451" s="520">
        <v>9.0555305833812145</v>
      </c>
      <c r="AA451" s="520">
        <v>3.5987306223907032</v>
      </c>
      <c r="AB451" s="520">
        <v>-5.7264468883261799</v>
      </c>
      <c r="AC451" s="520">
        <v>-5.4534839256242122</v>
      </c>
      <c r="AD451" s="520">
        <v>-8.2060269328531117</v>
      </c>
    </row>
    <row r="452" spans="1:30" x14ac:dyDescent="0.3">
      <c r="A452" s="309"/>
      <c r="Y452" s="519"/>
      <c r="Z452" s="520">
        <v>7.3766580430443938</v>
      </c>
      <c r="AA452" s="520">
        <v>7.1915766281962679</v>
      </c>
      <c r="AB452" s="520">
        <v>-5.7264468883261799</v>
      </c>
      <c r="AC452" s="520">
        <v>-6.9411986177650107</v>
      </c>
      <c r="AD452" s="520">
        <v>-7.4295949549913542</v>
      </c>
    </row>
    <row r="453" spans="1:30" x14ac:dyDescent="0.3">
      <c r="A453" s="309"/>
      <c r="Y453" s="519"/>
      <c r="Z453" s="520">
        <v>9.1501278779533433</v>
      </c>
      <c r="AA453" s="520">
        <v>11.676534817724241</v>
      </c>
      <c r="AB453" s="520">
        <v>-5.7264468883261799</v>
      </c>
      <c r="AC453" s="520">
        <v>-10.303854447699166</v>
      </c>
      <c r="AD453" s="520">
        <v>-6.2330020858784154</v>
      </c>
    </row>
    <row r="454" spans="1:30" x14ac:dyDescent="0.3">
      <c r="A454" s="309"/>
      <c r="Y454" s="519"/>
      <c r="Z454" s="520">
        <v>12.753972213003889</v>
      </c>
      <c r="AA454" s="520">
        <v>15.335188956860014</v>
      </c>
      <c r="AB454" s="520">
        <v>-5.7264468883261799</v>
      </c>
      <c r="AC454" s="520">
        <v>-11.640268028353617</v>
      </c>
      <c r="AD454" s="520">
        <v>-5.0073836254266935</v>
      </c>
    </row>
    <row r="455" spans="1:30" x14ac:dyDescent="0.3">
      <c r="A455" s="309"/>
      <c r="Y455" s="519"/>
      <c r="Z455" s="520">
        <v>18.926694309237647</v>
      </c>
      <c r="AA455" s="520">
        <v>17.283808582123967</v>
      </c>
      <c r="AB455" s="520">
        <v>-5.7264468883261799</v>
      </c>
      <c r="AC455" s="520">
        <v>-2.6159582698974191</v>
      </c>
      <c r="AD455" s="520">
        <v>-4.1834165839635915</v>
      </c>
    </row>
    <row r="456" spans="1:30" x14ac:dyDescent="0.3">
      <c r="A456" s="309"/>
      <c r="Y456" s="519"/>
      <c r="Z456" s="520">
        <v>27.306633103516106</v>
      </c>
      <c r="AA456" s="520">
        <v>18.100522045692593</v>
      </c>
      <c r="AB456" s="520">
        <v>-5.7264468883261799</v>
      </c>
      <c r="AC456" s="520">
        <v>1.3189203291411644</v>
      </c>
      <c r="AD456" s="520">
        <v>-4.077479002042959</v>
      </c>
    </row>
    <row r="457" spans="1:30" x14ac:dyDescent="0.3">
      <c r="A457" s="309"/>
      <c r="Y457" s="519"/>
      <c r="Z457" s="520">
        <v>22.776706567883508</v>
      </c>
      <c r="AA457" s="520">
        <v>19.597466884009375</v>
      </c>
      <c r="AB457" s="520">
        <v>-5.7264468883261799</v>
      </c>
      <c r="AC457" s="520">
        <v>0.58415758221140379</v>
      </c>
      <c r="AD457" s="520">
        <v>-3.7550465244832236</v>
      </c>
    </row>
    <row r="458" spans="1:30" x14ac:dyDescent="0.3">
      <c r="A458" s="309"/>
      <c r="Y458" s="519"/>
      <c r="Z458" s="520">
        <v>22.695867960228881</v>
      </c>
      <c r="AA458" s="520">
        <v>20.957624438503196</v>
      </c>
      <c r="AB458" s="520">
        <v>-5.7264468883261799</v>
      </c>
      <c r="AC458" s="520">
        <v>0.31428536461750411</v>
      </c>
      <c r="AD458" s="520">
        <v>-3.2996595894753864</v>
      </c>
    </row>
    <row r="459" spans="1:30" x14ac:dyDescent="0.3">
      <c r="A459" s="309"/>
      <c r="Y459" s="519"/>
      <c r="Z459" s="520">
        <v>13.093652288024785</v>
      </c>
      <c r="AA459" s="520">
        <v>21.571069539594173</v>
      </c>
      <c r="AB459" s="520">
        <v>-5.7264468883261799</v>
      </c>
      <c r="AC459" s="520">
        <v>-6.1996355443205857</v>
      </c>
      <c r="AD459" s="520">
        <v>-2.6778775265495693</v>
      </c>
    </row>
    <row r="460" spans="1:30" x14ac:dyDescent="0.3">
      <c r="A460" s="309"/>
      <c r="Y460" s="519"/>
      <c r="Z460" s="520">
        <v>19.628741746170817</v>
      </c>
      <c r="AA460" s="520">
        <v>18.861723594661463</v>
      </c>
      <c r="AB460" s="520">
        <v>-5.7264468883261799</v>
      </c>
      <c r="AC460" s="520">
        <v>-8.0468271047810163</v>
      </c>
      <c r="AD460" s="520">
        <v>-3.7299818763079862</v>
      </c>
    </row>
    <row r="461" spans="1:30" x14ac:dyDescent="0.3">
      <c r="A461" s="309"/>
      <c r="Y461" s="519"/>
      <c r="Z461" s="520">
        <v>22.275075094460625</v>
      </c>
      <c r="AA461" s="520">
        <v>18.083453386473199</v>
      </c>
      <c r="AB461" s="520">
        <v>-5.7264468883261799</v>
      </c>
      <c r="AC461" s="520">
        <v>-8.4525594832987565</v>
      </c>
      <c r="AD461" s="520">
        <v>-4.133065673227855</v>
      </c>
    </row>
    <row r="462" spans="1:30" x14ac:dyDescent="0.3">
      <c r="A462" s="309"/>
      <c r="Y462" s="519"/>
      <c r="Z462" s="520">
        <v>23.220810016874495</v>
      </c>
      <c r="AA462" s="520">
        <v>16.91295872496233</v>
      </c>
      <c r="AB462" s="520">
        <v>-5.7264468883261799</v>
      </c>
      <c r="AC462" s="520">
        <v>1.7365161705833003</v>
      </c>
      <c r="AD462" s="520">
        <v>-5.1832030647394145</v>
      </c>
    </row>
    <row r="463" spans="1:30" x14ac:dyDescent="0.3">
      <c r="A463" s="309"/>
      <c r="Y463" s="519"/>
      <c r="Z463" s="520">
        <v>8.3412114889871365</v>
      </c>
      <c r="AA463" s="520">
        <v>17.547246089631603</v>
      </c>
      <c r="AB463" s="520">
        <v>-5.7264468883261799</v>
      </c>
      <c r="AC463" s="520">
        <v>-6.0458101191677542</v>
      </c>
      <c r="AD463" s="520">
        <v>-5.2980856865085144</v>
      </c>
    </row>
    <row r="464" spans="1:30" x14ac:dyDescent="0.3">
      <c r="A464" s="309"/>
      <c r="Y464" s="519">
        <v>44287</v>
      </c>
      <c r="Z464" s="520">
        <v>17.328815110565657</v>
      </c>
      <c r="AA464" s="520">
        <v>17.157093582864523</v>
      </c>
      <c r="AB464" s="520">
        <v>16.096541840276274</v>
      </c>
      <c r="AC464" s="520">
        <v>-2.2374289962276777</v>
      </c>
      <c r="AD464" s="520">
        <v>-5.7061444011045239</v>
      </c>
    </row>
    <row r="465" spans="2:30" x14ac:dyDescent="0.3">
      <c r="B465" s="310"/>
      <c r="Y465" s="519"/>
      <c r="Z465" s="520">
        <v>14.502405329652797</v>
      </c>
      <c r="AA465" s="520">
        <v>16.528778494334794</v>
      </c>
      <c r="AB465" s="520">
        <v>16.096541840276274</v>
      </c>
      <c r="AC465" s="520">
        <v>-7.0366763759634097</v>
      </c>
      <c r="AD465" s="520">
        <v>-6.0859141256509428</v>
      </c>
    </row>
    <row r="466" spans="2:30" x14ac:dyDescent="0.3">
      <c r="B466" s="310"/>
      <c r="Y466" s="519"/>
      <c r="Z466" s="520">
        <v>17.533663840709671</v>
      </c>
      <c r="AA466" s="520">
        <v>16.848274249524099</v>
      </c>
      <c r="AB466" s="520">
        <v>16.096541840276274</v>
      </c>
      <c r="AC466" s="520">
        <v>-7.0038138967042869</v>
      </c>
      <c r="AD466" s="520">
        <v>-6.9071821020536657</v>
      </c>
    </row>
    <row r="467" spans="2:30" x14ac:dyDescent="0.3">
      <c r="B467" s="310"/>
      <c r="Y467" s="519"/>
      <c r="Z467" s="520">
        <v>16.897674198801262</v>
      </c>
      <c r="AA467" s="520">
        <v>18.670685110907296</v>
      </c>
      <c r="AB467" s="520">
        <v>16.096541840276274</v>
      </c>
      <c r="AC467" s="520">
        <v>-10.903238106953083</v>
      </c>
      <c r="AD467" s="520">
        <v>-6.979087045662971</v>
      </c>
    </row>
    <row r="468" spans="2:30" x14ac:dyDescent="0.3">
      <c r="B468" s="310"/>
      <c r="Y468" s="519"/>
      <c r="Z468" s="520">
        <v>17.876869474752546</v>
      </c>
      <c r="AA468" s="520">
        <v>20.89113164840375</v>
      </c>
      <c r="AB468" s="520">
        <v>16.096541840276274</v>
      </c>
      <c r="AC468" s="520">
        <v>-11.110947555123687</v>
      </c>
      <c r="AD468" s="520">
        <v>-6.7819488155522345</v>
      </c>
    </row>
    <row r="469" spans="2:30" x14ac:dyDescent="0.3">
      <c r="B469" s="310"/>
      <c r="C469" s="310"/>
      <c r="D469" s="310"/>
      <c r="Y469" s="519"/>
      <c r="Z469" s="520">
        <v>25.457280303199603</v>
      </c>
      <c r="AA469" s="520">
        <v>23.270766805215171</v>
      </c>
      <c r="AB469" s="520">
        <v>16.096541840276274</v>
      </c>
      <c r="AC469" s="520">
        <v>-4.0123596642357597</v>
      </c>
      <c r="AD469" s="520">
        <v>-6.2520694898571874</v>
      </c>
    </row>
    <row r="470" spans="2:30" x14ac:dyDescent="0.3">
      <c r="B470" s="310"/>
      <c r="C470" s="310"/>
      <c r="D470" s="310"/>
      <c r="Y470" s="519"/>
      <c r="Z470" s="520">
        <v>21.098087518669523</v>
      </c>
      <c r="AA470" s="520">
        <v>25.325927695681006</v>
      </c>
      <c r="AB470" s="520">
        <v>16.096541840276274</v>
      </c>
      <c r="AC470" s="520">
        <v>-6.5491447244328924</v>
      </c>
      <c r="AD470" s="520">
        <v>-5.608819521031184</v>
      </c>
    </row>
    <row r="471" spans="2:30" x14ac:dyDescent="0.3">
      <c r="B471" s="310"/>
      <c r="C471" s="310"/>
      <c r="D471" s="310"/>
      <c r="Y471" s="519"/>
      <c r="Z471" s="520">
        <v>32.871940873040849</v>
      </c>
      <c r="AA471" s="520">
        <v>25.929138749904364</v>
      </c>
      <c r="AB471" s="520">
        <v>16.096541840276274</v>
      </c>
      <c r="AC471" s="520">
        <v>-0.85746138545252393</v>
      </c>
      <c r="AD471" s="520">
        <v>-5.4506332095127528</v>
      </c>
    </row>
    <row r="472" spans="2:30" x14ac:dyDescent="0.3">
      <c r="B472" s="310"/>
      <c r="C472" s="310"/>
      <c r="D472" s="310"/>
      <c r="Y472" s="519"/>
      <c r="Z472" s="520">
        <v>31.159851427332732</v>
      </c>
      <c r="AA472" s="520">
        <v>27.644664143054733</v>
      </c>
      <c r="AB472" s="520">
        <v>16.096541840276274</v>
      </c>
      <c r="AC472" s="520">
        <v>-3.3275210960980814</v>
      </c>
      <c r="AD472" s="520">
        <v>-4.493216494566691</v>
      </c>
    </row>
    <row r="473" spans="2:30" x14ac:dyDescent="0.3">
      <c r="B473" s="310"/>
      <c r="C473" s="310"/>
      <c r="D473" s="310"/>
      <c r="Y473" s="519"/>
      <c r="Z473" s="520">
        <v>31.91979007397051</v>
      </c>
      <c r="AA473" s="520">
        <v>28.906523195604986</v>
      </c>
      <c r="AB473" s="520">
        <v>16.096541840276274</v>
      </c>
      <c r="AC473" s="520">
        <v>-2.5010641149222579</v>
      </c>
      <c r="AD473" s="520">
        <v>-3.1298166413327726</v>
      </c>
    </row>
    <row r="474" spans="2:30" x14ac:dyDescent="0.3">
      <c r="B474" s="310"/>
      <c r="C474" s="310"/>
      <c r="D474" s="310"/>
      <c r="Y474" s="519"/>
      <c r="Z474" s="520">
        <v>21.120151578364798</v>
      </c>
      <c r="AA474" s="520">
        <v>28.844898882881186</v>
      </c>
      <c r="AB474" s="520">
        <v>16.096541840276274</v>
      </c>
      <c r="AC474" s="520">
        <v>-9.7959339263240679</v>
      </c>
      <c r="AD474" s="520">
        <v>-2.921438369377467</v>
      </c>
    </row>
    <row r="475" spans="2:30" x14ac:dyDescent="0.3">
      <c r="B475" s="310"/>
      <c r="C475" s="310"/>
      <c r="D475" s="310"/>
      <c r="Y475" s="519"/>
      <c r="Z475" s="520">
        <v>29.885547226805087</v>
      </c>
      <c r="AA475" s="520">
        <v>28.126395432997757</v>
      </c>
      <c r="AB475" s="520">
        <v>16.096541840276274</v>
      </c>
      <c r="AC475" s="520">
        <v>-4.4090305505012566</v>
      </c>
      <c r="AD475" s="520">
        <v>-2.9301287960065872</v>
      </c>
    </row>
    <row r="476" spans="2:30" x14ac:dyDescent="0.3">
      <c r="B476" s="310"/>
      <c r="C476" s="310"/>
      <c r="D476" s="310"/>
      <c r="Y476" s="519"/>
      <c r="Z476" s="520">
        <v>34.290293671051373</v>
      </c>
      <c r="AA476" s="520">
        <v>26.458372750496892</v>
      </c>
      <c r="AB476" s="520">
        <v>16.096541840276274</v>
      </c>
      <c r="AC476" s="520">
        <v>5.5314393084016729</v>
      </c>
      <c r="AD476" s="520">
        <v>-3.3405820721655197</v>
      </c>
    </row>
    <row r="477" spans="2:30" x14ac:dyDescent="0.3">
      <c r="B477" s="310"/>
      <c r="C477" s="310"/>
      <c r="D477" s="310"/>
      <c r="Y477" s="519"/>
      <c r="Z477" s="520">
        <v>20.666717329602967</v>
      </c>
      <c r="AA477" s="520">
        <v>24.61009268421742</v>
      </c>
      <c r="AB477" s="520">
        <v>16.096541840276274</v>
      </c>
      <c r="AC477" s="520">
        <v>-5.0904968207457557</v>
      </c>
      <c r="AD477" s="520">
        <v>-3.8608553648956394</v>
      </c>
    </row>
    <row r="478" spans="2:30" x14ac:dyDescent="0.3">
      <c r="B478" s="310"/>
      <c r="C478" s="310"/>
      <c r="D478" s="310"/>
      <c r="Y478" s="519"/>
      <c r="Z478" s="520">
        <v>27.842416723856836</v>
      </c>
      <c r="AA478" s="520">
        <v>24.276009779100118</v>
      </c>
      <c r="AB478" s="520">
        <v>16.096541840276274</v>
      </c>
      <c r="AC478" s="520">
        <v>-0.91829437185636209</v>
      </c>
      <c r="AD478" s="520">
        <v>-3.6218925551116894</v>
      </c>
    </row>
    <row r="479" spans="2:30" x14ac:dyDescent="0.3">
      <c r="B479" s="310"/>
      <c r="C479" s="310"/>
      <c r="D479" s="310"/>
      <c r="Y479" s="519"/>
      <c r="Z479" s="520">
        <v>19.483692649826658</v>
      </c>
      <c r="AA479" s="520">
        <v>23.368277247941389</v>
      </c>
      <c r="AB479" s="520">
        <v>16.096541840276274</v>
      </c>
      <c r="AC479" s="520">
        <v>-6.2006940292106094</v>
      </c>
      <c r="AD479" s="520">
        <v>-4.6643877010437462</v>
      </c>
    </row>
    <row r="480" spans="2:30" x14ac:dyDescent="0.3">
      <c r="B480" s="310"/>
      <c r="C480" s="310"/>
      <c r="D480" s="310"/>
      <c r="Y480" s="519"/>
      <c r="Z480" s="520">
        <v>18.981829610014209</v>
      </c>
      <c r="AA480" s="520">
        <v>21.532208988240587</v>
      </c>
      <c r="AB480" s="520">
        <v>16.096541840276274</v>
      </c>
      <c r="AC480" s="520">
        <v>-6.1429771640330983</v>
      </c>
      <c r="AD480" s="520">
        <v>-5.8660666421281196</v>
      </c>
    </row>
    <row r="481" spans="2:30" x14ac:dyDescent="0.3">
      <c r="B481" s="310"/>
      <c r="C481" s="310"/>
      <c r="D481" s="310"/>
      <c r="Y481" s="519"/>
      <c r="Z481" s="520">
        <v>18.781571242543677</v>
      </c>
      <c r="AA481" s="520">
        <v>21.140353836401591</v>
      </c>
      <c r="AB481" s="520">
        <v>16.096541840276274</v>
      </c>
      <c r="AC481" s="520">
        <v>-8.1231942578364169</v>
      </c>
      <c r="AD481" s="520">
        <v>-5.8365539319420821</v>
      </c>
    </row>
    <row r="482" spans="2:30" x14ac:dyDescent="0.3">
      <c r="B482" s="310"/>
      <c r="C482" s="310"/>
      <c r="D482" s="310"/>
      <c r="Y482" s="519"/>
      <c r="Z482" s="520">
        <v>23.531419508694015</v>
      </c>
      <c r="AA482" s="520">
        <v>21.48335579115858</v>
      </c>
      <c r="AB482" s="520">
        <v>16.096541840276274</v>
      </c>
      <c r="AC482" s="520">
        <v>-11.706496572025657</v>
      </c>
      <c r="AD482" s="520">
        <v>-5.2961384871226267</v>
      </c>
    </row>
    <row r="483" spans="2:30" x14ac:dyDescent="0.3">
      <c r="B483" s="310"/>
      <c r="C483" s="310"/>
      <c r="D483" s="310"/>
      <c r="Y483" s="519"/>
      <c r="Z483" s="520">
        <v>21.437815853145743</v>
      </c>
      <c r="AA483" s="520">
        <v>21.736369514970256</v>
      </c>
      <c r="AB483" s="520">
        <v>16.096541840276274</v>
      </c>
      <c r="AC483" s="520">
        <v>-2.8803132791889396</v>
      </c>
      <c r="AD483" s="520">
        <v>-4.6115856042603207</v>
      </c>
    </row>
    <row r="484" spans="2:30" x14ac:dyDescent="0.3">
      <c r="B484" s="310"/>
      <c r="C484" s="310"/>
      <c r="D484" s="310"/>
      <c r="Y484" s="519"/>
      <c r="Z484" s="520">
        <v>17.923731266730002</v>
      </c>
      <c r="AA484" s="520">
        <v>22.280658424257467</v>
      </c>
      <c r="AB484" s="520">
        <v>16.096541840276274</v>
      </c>
      <c r="AC484" s="520">
        <v>-4.8839078494434887</v>
      </c>
      <c r="AD484" s="520">
        <v>-4.1924574064977378</v>
      </c>
    </row>
    <row r="485" spans="2:30" x14ac:dyDescent="0.3">
      <c r="B485" s="310"/>
      <c r="C485" s="310"/>
      <c r="D485" s="310"/>
      <c r="Y485" s="519"/>
      <c r="Z485" s="520">
        <v>30.243430407155763</v>
      </c>
      <c r="AA485" s="520">
        <v>22.227014461499163</v>
      </c>
      <c r="AB485" s="520">
        <v>16.096541840276274</v>
      </c>
      <c r="AC485" s="520">
        <v>2.8646137418798219</v>
      </c>
      <c r="AD485" s="520">
        <v>-4.9394786136657984</v>
      </c>
    </row>
    <row r="486" spans="2:30" x14ac:dyDescent="0.3">
      <c r="B486" s="310"/>
      <c r="C486" s="310"/>
      <c r="D486" s="310"/>
      <c r="Y486" s="519"/>
      <c r="Z486" s="520">
        <v>21.254788716508394</v>
      </c>
      <c r="AA486" s="520">
        <v>22.790872727187075</v>
      </c>
      <c r="AB486" s="520">
        <v>16.096541840276274</v>
      </c>
      <c r="AC486" s="520">
        <v>-1.4088238491744676</v>
      </c>
      <c r="AD486" s="520">
        <v>-3.3851380051421081</v>
      </c>
    </row>
    <row r="487" spans="2:30" x14ac:dyDescent="0.3">
      <c r="B487" s="310"/>
      <c r="C487" s="310"/>
      <c r="D487" s="310"/>
      <c r="Y487" s="519"/>
      <c r="Z487" s="520">
        <v>22.79185197502467</v>
      </c>
      <c r="AA487" s="520">
        <v>23.346218350450222</v>
      </c>
      <c r="AB487" s="520">
        <v>16.096541840276274</v>
      </c>
      <c r="AC487" s="520">
        <v>-3.209079779695017</v>
      </c>
      <c r="AD487" s="520">
        <v>-2.7779624581851885</v>
      </c>
    </row>
    <row r="488" spans="2:30" x14ac:dyDescent="0.3">
      <c r="B488" s="310"/>
      <c r="C488" s="310"/>
      <c r="D488" s="310"/>
      <c r="Y488" s="519"/>
      <c r="Z488" s="520">
        <v>18.406063503235565</v>
      </c>
      <c r="AA488" s="520">
        <v>24.100186323372728</v>
      </c>
      <c r="AB488" s="520">
        <v>16.096541840276274</v>
      </c>
      <c r="AC488" s="520">
        <v>-13.352342708012841</v>
      </c>
      <c r="AD488" s="520">
        <v>-1.8289610976003112</v>
      </c>
    </row>
    <row r="489" spans="2:30" x14ac:dyDescent="0.3">
      <c r="B489" s="310"/>
      <c r="C489" s="310"/>
      <c r="D489" s="310"/>
      <c r="Y489" s="519"/>
      <c r="Z489" s="520">
        <v>27.478427368509429</v>
      </c>
      <c r="AA489" s="520">
        <v>22.875905382149458</v>
      </c>
      <c r="AB489" s="520">
        <v>16.096541840276274</v>
      </c>
      <c r="AC489" s="520">
        <v>-0.8261123123598253</v>
      </c>
      <c r="AD489" s="520">
        <v>-2.0671299819812936</v>
      </c>
    </row>
    <row r="490" spans="2:30" x14ac:dyDescent="0.3">
      <c r="B490" s="310"/>
      <c r="C490" s="310"/>
      <c r="D490" s="310"/>
      <c r="Y490" s="519"/>
      <c r="Z490" s="520">
        <v>25.325235215987746</v>
      </c>
      <c r="AA490" s="520">
        <v>23.077137756812867</v>
      </c>
      <c r="AB490" s="520">
        <v>16.096541840276274</v>
      </c>
      <c r="AC490" s="520">
        <v>1.3699155495094999</v>
      </c>
      <c r="AD490" s="520">
        <v>-2.0165450583718041</v>
      </c>
    </row>
    <row r="491" spans="2:30" x14ac:dyDescent="0.3">
      <c r="B491" s="310"/>
      <c r="C491" s="310"/>
      <c r="D491" s="310"/>
      <c r="Y491" s="519"/>
      <c r="Z491" s="520">
        <v>23.201507077187536</v>
      </c>
      <c r="AA491" s="520">
        <v>24.566783158244839</v>
      </c>
      <c r="AB491" s="520">
        <v>16.096541840276274</v>
      </c>
      <c r="AC491" s="520">
        <v>1.7591016746506511</v>
      </c>
      <c r="AD491" s="520">
        <v>-1.7006123123060186</v>
      </c>
    </row>
    <row r="492" spans="2:30" x14ac:dyDescent="0.3">
      <c r="B492" s="310"/>
      <c r="C492" s="310"/>
      <c r="D492" s="310"/>
      <c r="Y492" s="519"/>
      <c r="Z492" s="520">
        <v>21.673463818592857</v>
      </c>
      <c r="AA492" s="520">
        <v>25.948725254049936</v>
      </c>
      <c r="AB492" s="520">
        <v>16.096541840276274</v>
      </c>
      <c r="AC492" s="520">
        <v>1.1974315512129436</v>
      </c>
      <c r="AD492" s="520">
        <v>-0.35881667861011529</v>
      </c>
    </row>
    <row r="493" spans="2:30" x14ac:dyDescent="0.3">
      <c r="B493" s="310"/>
      <c r="C493" s="310"/>
      <c r="D493" s="310"/>
      <c r="Y493" s="519"/>
      <c r="Z493" s="520">
        <v>22.66341533915223</v>
      </c>
      <c r="AA493" s="520">
        <v>26.730526414435783</v>
      </c>
      <c r="AB493" s="520">
        <v>16.096541840276274</v>
      </c>
      <c r="AC493" s="520">
        <v>-1.0547293839080396</v>
      </c>
      <c r="AD493" s="520">
        <v>-0.85322219593256166</v>
      </c>
    </row>
    <row r="494" spans="2:30" x14ac:dyDescent="0.3">
      <c r="B494" s="310"/>
      <c r="C494" s="310"/>
      <c r="D494" s="310"/>
      <c r="Y494" s="519">
        <v>44317</v>
      </c>
      <c r="Z494" s="520">
        <v>33.219369785048499</v>
      </c>
      <c r="AA494" s="520">
        <v>25.917165517338486</v>
      </c>
      <c r="AB494" s="520">
        <v>16.096541840276274</v>
      </c>
      <c r="AC494" s="520">
        <v>-0.99755055723451846</v>
      </c>
      <c r="AD494" s="520">
        <v>-1.2975833220853505</v>
      </c>
    </row>
    <row r="495" spans="2:30" x14ac:dyDescent="0.3">
      <c r="B495" s="310"/>
      <c r="C495" s="310"/>
      <c r="D495" s="310"/>
      <c r="Y495" s="519"/>
      <c r="Z495" s="520">
        <v>28.079658173871231</v>
      </c>
      <c r="AA495" s="520">
        <v>26.14911869454582</v>
      </c>
      <c r="AB495" s="520">
        <v>16.096541840276274</v>
      </c>
      <c r="AC495" s="520">
        <v>-3.9597732721415184</v>
      </c>
      <c r="AD495" s="520">
        <v>-1.8237882516741917</v>
      </c>
    </row>
    <row r="496" spans="2:30" x14ac:dyDescent="0.3">
      <c r="B496" s="310"/>
      <c r="C496" s="310"/>
      <c r="D496" s="310"/>
      <c r="Y496" s="519"/>
      <c r="Z496" s="520">
        <v>32.951035491210384</v>
      </c>
      <c r="AA496" s="520">
        <v>26.004291273537238</v>
      </c>
      <c r="AB496" s="520">
        <v>16.096541840276274</v>
      </c>
      <c r="AC496" s="520">
        <v>-4.28695093361695</v>
      </c>
      <c r="AD496" s="520">
        <v>-2.4068027068019933</v>
      </c>
    </row>
    <row r="497" spans="2:30" x14ac:dyDescent="0.3">
      <c r="B497" s="310"/>
      <c r="C497" s="310"/>
      <c r="D497" s="310"/>
      <c r="Y497" s="519"/>
      <c r="Z497" s="520">
        <v>19.63170893630668</v>
      </c>
      <c r="AA497" s="520">
        <v>26.312856971860725</v>
      </c>
      <c r="AB497" s="520">
        <v>16.096541840276274</v>
      </c>
      <c r="AC497" s="520">
        <v>-1.7406123335600228</v>
      </c>
      <c r="AD497" s="520">
        <v>-2.7180262480523232</v>
      </c>
    </row>
    <row r="498" spans="2:30" x14ac:dyDescent="0.3">
      <c r="B498" s="310"/>
      <c r="C498" s="310"/>
      <c r="D498" s="310"/>
      <c r="Y498" s="519"/>
      <c r="Z498" s="520">
        <v>24.825179317638877</v>
      </c>
      <c r="AA498" s="520">
        <v>24.160221424794162</v>
      </c>
      <c r="AB498" s="520">
        <v>16.096541840276274</v>
      </c>
      <c r="AC498" s="520">
        <v>-1.9243328324712365</v>
      </c>
      <c r="AD498" s="520">
        <v>-3.4977463603597108</v>
      </c>
    </row>
    <row r="499" spans="2:30" x14ac:dyDescent="0.3">
      <c r="B499" s="310"/>
      <c r="C499" s="310"/>
      <c r="D499" s="310"/>
      <c r="Y499" s="519"/>
      <c r="Z499" s="520">
        <v>20.659671871532758</v>
      </c>
      <c r="AA499" s="520">
        <v>24.355036537124882</v>
      </c>
      <c r="AB499" s="520">
        <v>16.096541840276274</v>
      </c>
      <c r="AC499" s="520">
        <v>-2.8836696346816666</v>
      </c>
      <c r="AD499" s="520">
        <v>-3.2570210855649395</v>
      </c>
    </row>
    <row r="500" spans="2:30" x14ac:dyDescent="0.3">
      <c r="B500" s="310"/>
      <c r="C500" s="310"/>
      <c r="D500" s="310"/>
      <c r="Y500" s="519"/>
      <c r="Z500" s="520">
        <v>24.823375227416655</v>
      </c>
      <c r="AA500" s="520">
        <v>25.102992170531682</v>
      </c>
      <c r="AB500" s="520">
        <v>16.096541840276274</v>
      </c>
      <c r="AC500" s="520">
        <v>-3.2332941726603508</v>
      </c>
      <c r="AD500" s="520">
        <v>-2.6244254309831274</v>
      </c>
    </row>
    <row r="501" spans="2:30" x14ac:dyDescent="0.3">
      <c r="B501" s="310"/>
      <c r="C501" s="310"/>
      <c r="D501" s="310"/>
      <c r="Y501" s="519"/>
      <c r="Z501" s="520">
        <v>18.150920955582535</v>
      </c>
      <c r="AA501" s="520">
        <v>25.549527876735038</v>
      </c>
      <c r="AB501" s="520">
        <v>16.096541840276274</v>
      </c>
      <c r="AC501" s="520">
        <v>-6.4555913433862315</v>
      </c>
      <c r="AD501" s="520">
        <v>-3.0203977151066783</v>
      </c>
    </row>
    <row r="502" spans="2:30" x14ac:dyDescent="0.3">
      <c r="B502" s="310"/>
      <c r="C502" s="310"/>
      <c r="D502" s="310"/>
      <c r="Y502" s="519"/>
      <c r="Z502" s="520">
        <v>29.443363960186296</v>
      </c>
      <c r="AA502" s="520">
        <v>25.226760632672246</v>
      </c>
      <c r="AB502" s="520">
        <v>16.096541840276274</v>
      </c>
      <c r="AC502" s="520">
        <v>-2.274696348578118</v>
      </c>
      <c r="AD502" s="520">
        <v>-3.2212302664836443</v>
      </c>
    </row>
    <row r="503" spans="2:30" x14ac:dyDescent="0.3">
      <c r="B503" s="310"/>
      <c r="C503" s="310"/>
      <c r="D503" s="310"/>
      <c r="Y503" s="519"/>
      <c r="Z503" s="520">
        <v>38.18672492505798</v>
      </c>
      <c r="AA503" s="520">
        <v>25.40337180123478</v>
      </c>
      <c r="AB503" s="520">
        <v>16.096541840276274</v>
      </c>
      <c r="AC503" s="520">
        <v>0.14121864845573384</v>
      </c>
      <c r="AD503" s="520">
        <v>-3.3309217735683023</v>
      </c>
    </row>
    <row r="504" spans="2:30" x14ac:dyDescent="0.3">
      <c r="B504" s="310"/>
      <c r="C504" s="310"/>
      <c r="D504" s="310"/>
      <c r="Y504" s="519"/>
      <c r="Z504" s="520">
        <v>22.757458879730152</v>
      </c>
      <c r="AA504" s="520">
        <v>25.32082460742285</v>
      </c>
      <c r="AB504" s="520">
        <v>16.096541840276274</v>
      </c>
      <c r="AC504" s="520">
        <v>-4.5124183224248782</v>
      </c>
      <c r="AD504" s="520">
        <v>-3.098694486425797</v>
      </c>
    </row>
    <row r="505" spans="2:30" x14ac:dyDescent="0.3">
      <c r="B505" s="310"/>
      <c r="C505" s="310"/>
      <c r="D505" s="310"/>
      <c r="Y505" s="519"/>
      <c r="Z505" s="520">
        <v>22.565808609199365</v>
      </c>
      <c r="AA505" s="520">
        <v>26.690910976592139</v>
      </c>
      <c r="AB505" s="520">
        <v>16.096541840276274</v>
      </c>
      <c r="AC505" s="520">
        <v>-3.3301606921099989</v>
      </c>
      <c r="AD505" s="520">
        <v>-1.1305595777485624</v>
      </c>
    </row>
    <row r="506" spans="2:30" x14ac:dyDescent="0.3">
      <c r="B506" s="310"/>
      <c r="C506" s="310"/>
      <c r="D506" s="310"/>
      <c r="Y506" s="519"/>
      <c r="Z506" s="520">
        <v>21.895950051470464</v>
      </c>
      <c r="AA506" s="520">
        <v>26.923425473912012</v>
      </c>
      <c r="AB506" s="520">
        <v>16.096541840276274</v>
      </c>
      <c r="AC506" s="520">
        <v>-3.6515101842742723</v>
      </c>
      <c r="AD506" s="520">
        <v>-0.89953761724202808</v>
      </c>
    </row>
    <row r="507" spans="2:30" x14ac:dyDescent="0.3">
      <c r="B507" s="310"/>
      <c r="C507" s="310"/>
      <c r="D507" s="310"/>
      <c r="Y507" s="519"/>
      <c r="Z507" s="520">
        <v>24.245544870733163</v>
      </c>
      <c r="AA507" s="520">
        <v>26.436276360246399</v>
      </c>
      <c r="AB507" s="520">
        <v>16.096541840276274</v>
      </c>
      <c r="AC507" s="520">
        <v>-1.6077031626628155</v>
      </c>
      <c r="AD507" s="520">
        <v>-1.0888205013154655</v>
      </c>
    </row>
    <row r="508" spans="2:30" x14ac:dyDescent="0.3">
      <c r="B508" s="310"/>
      <c r="C508" s="310"/>
      <c r="D508" s="310"/>
      <c r="Y508" s="519"/>
      <c r="Z508" s="520">
        <v>27.74152553976753</v>
      </c>
      <c r="AA508" s="520">
        <v>26.876629130481895</v>
      </c>
      <c r="AB508" s="520">
        <v>16.096541840276274</v>
      </c>
      <c r="AC508" s="520">
        <v>7.3213530173544115</v>
      </c>
      <c r="AD508" s="520">
        <v>-0.73980050706419875</v>
      </c>
    </row>
    <row r="509" spans="2:30" x14ac:dyDescent="0.3">
      <c r="B509" s="310"/>
      <c r="C509" s="310"/>
      <c r="D509" s="310"/>
      <c r="Y509" s="519"/>
      <c r="Z509" s="520">
        <v>31.070965441425422</v>
      </c>
      <c r="AA509" s="520">
        <v>26.624479527907319</v>
      </c>
      <c r="AB509" s="520">
        <v>16.096541840276274</v>
      </c>
      <c r="AC509" s="520">
        <v>-0.65754262503237726</v>
      </c>
      <c r="AD509" s="520">
        <v>-0.75466032796936744</v>
      </c>
    </row>
    <row r="510" spans="2:30" x14ac:dyDescent="0.3">
      <c r="B510" s="310"/>
      <c r="C510" s="310"/>
      <c r="D510" s="310"/>
      <c r="Y510" s="519"/>
      <c r="Z510" s="520">
        <v>34.77668112939871</v>
      </c>
      <c r="AA510" s="520">
        <v>26.111681981726289</v>
      </c>
      <c r="AB510" s="520">
        <v>16.096541840276274</v>
      </c>
      <c r="AC510" s="520">
        <v>-1.1837615400583275</v>
      </c>
      <c r="AD510" s="520">
        <v>-0.61513451727824575</v>
      </c>
    </row>
    <row r="511" spans="2:30" x14ac:dyDescent="0.3">
      <c r="B511" s="310"/>
      <c r="C511" s="310"/>
      <c r="D511" s="310"/>
      <c r="Y511" s="519"/>
      <c r="Z511" s="520">
        <v>25.839928271378582</v>
      </c>
      <c r="AA511" s="520">
        <v>25.369725956123137</v>
      </c>
      <c r="AB511" s="520">
        <v>16.096541840276274</v>
      </c>
      <c r="AC511" s="520">
        <v>-2.0692783626660116</v>
      </c>
      <c r="AD511" s="520">
        <v>-0.76363100017745467</v>
      </c>
    </row>
    <row r="512" spans="2:30" x14ac:dyDescent="0.3">
      <c r="B512" s="310"/>
      <c r="C512" s="310"/>
      <c r="D512" s="310"/>
      <c r="Y512" s="519"/>
      <c r="Z512" s="520">
        <v>20.80076139117736</v>
      </c>
      <c r="AA512" s="520">
        <v>24.616161024708337</v>
      </c>
      <c r="AB512" s="520">
        <v>16.096541840276274</v>
      </c>
      <c r="AC512" s="520">
        <v>-3.4341794384461792</v>
      </c>
      <c r="AD512" s="520">
        <v>-1.6355008594116072</v>
      </c>
    </row>
    <row r="513" spans="2:30" x14ac:dyDescent="0.3">
      <c r="B513" s="310"/>
      <c r="C513" s="310"/>
      <c r="D513" s="310"/>
      <c r="Y513" s="519"/>
      <c r="Z513" s="520">
        <v>18.306367228203243</v>
      </c>
      <c r="AA513" s="520">
        <v>22.684762061526907</v>
      </c>
      <c r="AB513" s="520">
        <v>16.096541840276274</v>
      </c>
      <c r="AC513" s="520">
        <v>-2.6748295094364209</v>
      </c>
      <c r="AD513" s="520">
        <v>-2.8062015841914985</v>
      </c>
    </row>
    <row r="514" spans="2:30" x14ac:dyDescent="0.3">
      <c r="B514" s="310"/>
      <c r="C514" s="310"/>
      <c r="D514" s="310"/>
      <c r="Y514" s="519"/>
      <c r="Z514" s="520">
        <v>19.051852691511108</v>
      </c>
      <c r="AA514" s="520">
        <v>21.773342640731578</v>
      </c>
      <c r="AB514" s="520">
        <v>16.096541840276274</v>
      </c>
      <c r="AC514" s="520">
        <v>-2.6471785429572776</v>
      </c>
      <c r="AD514" s="520">
        <v>-2.9232133453278704</v>
      </c>
    </row>
    <row r="515" spans="2:30" x14ac:dyDescent="0.3">
      <c r="B515" s="310"/>
      <c r="C515" s="310"/>
      <c r="D515" s="310"/>
      <c r="Y515" s="519"/>
      <c r="Z515" s="520">
        <v>22.466571019863942</v>
      </c>
      <c r="AA515" s="520">
        <v>20.937270667888367</v>
      </c>
      <c r="AB515" s="520">
        <v>16.096541840276274</v>
      </c>
      <c r="AC515" s="520">
        <v>1.218264002715344</v>
      </c>
      <c r="AD515" s="520">
        <v>-3.2085695819747144</v>
      </c>
    </row>
    <row r="516" spans="2:30" x14ac:dyDescent="0.3">
      <c r="B516" s="310"/>
      <c r="C516" s="310"/>
      <c r="D516" s="310"/>
      <c r="Y516" s="519"/>
      <c r="Z516" s="520">
        <v>17.551172699155423</v>
      </c>
      <c r="AA516" s="520">
        <v>20.490691270223497</v>
      </c>
      <c r="AB516" s="520">
        <v>16.096541840276274</v>
      </c>
      <c r="AC516" s="520">
        <v>-8.8524476984916163</v>
      </c>
      <c r="AD516" s="520">
        <v>-3.0114649078385218</v>
      </c>
    </row>
    <row r="517" spans="2:30" x14ac:dyDescent="0.3">
      <c r="B517" s="310"/>
      <c r="C517" s="310"/>
      <c r="D517" s="310"/>
      <c r="Y517" s="519"/>
      <c r="Z517" s="520">
        <v>28.396745183831385</v>
      </c>
      <c r="AA517" s="520">
        <v>20.631012116893594</v>
      </c>
      <c r="AB517" s="520">
        <v>16.096541840276274</v>
      </c>
      <c r="AC517" s="520">
        <v>-2.0028438680129312</v>
      </c>
      <c r="AD517" s="520">
        <v>-3.0156544156604577</v>
      </c>
    </row>
    <row r="518" spans="2:30" x14ac:dyDescent="0.3">
      <c r="B518" s="310"/>
      <c r="C518" s="310"/>
      <c r="D518" s="310"/>
      <c r="Y518" s="519"/>
      <c r="Z518" s="520">
        <v>19.987424461476124</v>
      </c>
      <c r="AA518" s="520">
        <v>20.395179113308608</v>
      </c>
      <c r="AB518" s="520">
        <v>16.096541840276274</v>
      </c>
      <c r="AC518" s="520">
        <v>-4.0667720191939196</v>
      </c>
      <c r="AD518" s="520">
        <v>-3.1343914313754095</v>
      </c>
    </row>
    <row r="519" spans="2:30" x14ac:dyDescent="0.3">
      <c r="B519" s="310"/>
      <c r="C519" s="310"/>
      <c r="D519" s="310"/>
      <c r="Y519" s="519"/>
      <c r="Z519" s="520">
        <v>17.674705607523279</v>
      </c>
      <c r="AA519" s="520">
        <v>19.263290576134896</v>
      </c>
      <c r="AB519" s="520">
        <v>16.096541840276274</v>
      </c>
      <c r="AC519" s="520">
        <v>-2.0544467194928302</v>
      </c>
      <c r="AD519" s="520">
        <v>-3.9770969850878424</v>
      </c>
    </row>
    <row r="520" spans="2:30" x14ac:dyDescent="0.3">
      <c r="B520" s="310"/>
      <c r="C520" s="310"/>
      <c r="D520" s="310"/>
      <c r="Y520" s="519"/>
      <c r="Z520" s="520">
        <v>19.288613154893881</v>
      </c>
      <c r="AA520" s="520">
        <v>19.566775706869496</v>
      </c>
      <c r="AB520" s="520">
        <v>16.096541840276274</v>
      </c>
      <c r="AC520" s="520">
        <v>-2.7041560641899736</v>
      </c>
      <c r="AD520" s="520">
        <v>-3.3823243157147971</v>
      </c>
    </row>
    <row r="521" spans="2:30" x14ac:dyDescent="0.3">
      <c r="B521" s="310"/>
      <c r="C521" s="310"/>
      <c r="D521" s="310"/>
      <c r="Y521" s="519"/>
      <c r="Z521" s="520">
        <v>17.401021666416206</v>
      </c>
      <c r="AA521" s="520">
        <v>19.774521543263386</v>
      </c>
      <c r="AB521" s="520">
        <v>16.096541840276274</v>
      </c>
      <c r="AC521" s="520">
        <v>-3.4783376529619403</v>
      </c>
      <c r="AD521" s="520">
        <v>-3.2232868931791097</v>
      </c>
    </row>
    <row r="522" spans="2:30" x14ac:dyDescent="0.3">
      <c r="B522" s="310"/>
      <c r="C522" s="310"/>
      <c r="D522" s="310"/>
      <c r="Y522" s="519"/>
      <c r="Z522" s="520">
        <v>14.543351259647972</v>
      </c>
      <c r="AA522" s="520">
        <v>20.090722857697763</v>
      </c>
      <c r="AB522" s="520">
        <v>16.096541840276274</v>
      </c>
      <c r="AC522" s="520">
        <v>-4.6806748732716841</v>
      </c>
      <c r="AD522" s="520">
        <v>-2.9899759836523492</v>
      </c>
    </row>
    <row r="523" spans="2:30" x14ac:dyDescent="0.3">
      <c r="B523" s="310"/>
      <c r="C523" s="310"/>
      <c r="D523" s="310"/>
      <c r="Y523" s="519"/>
      <c r="Z523" s="520">
        <v>19.675568614297624</v>
      </c>
      <c r="AA523" s="520">
        <v>20.258850059833936</v>
      </c>
      <c r="AB523" s="520">
        <v>16.096541840276274</v>
      </c>
      <c r="AC523" s="520">
        <v>-4.6890390128803006</v>
      </c>
      <c r="AD523" s="520">
        <v>-3.241892349889901</v>
      </c>
    </row>
    <row r="524" spans="2:30" x14ac:dyDescent="0.3">
      <c r="B524" s="310"/>
      <c r="C524" s="310"/>
      <c r="D524" s="310"/>
      <c r="Y524" s="519"/>
      <c r="Z524" s="520">
        <v>29.850966038588638</v>
      </c>
      <c r="AA524" s="520">
        <v>18.130076202524229</v>
      </c>
      <c r="AB524" s="520">
        <v>16.096541840276274</v>
      </c>
      <c r="AC524" s="520">
        <v>-0.88958191026311795</v>
      </c>
      <c r="AD524" s="520">
        <v>-4.9128648924371419</v>
      </c>
    </row>
    <row r="525" spans="2:30" x14ac:dyDescent="0.3">
      <c r="B525" s="310"/>
      <c r="C525" s="310"/>
      <c r="D525" s="310"/>
      <c r="Y525" s="519">
        <v>44348</v>
      </c>
      <c r="Z525" s="520">
        <v>22.20083366251675</v>
      </c>
      <c r="AA525" s="520">
        <v>16.722982808690585</v>
      </c>
      <c r="AB525" s="520">
        <v>16.096541840276274</v>
      </c>
      <c r="AC525" s="520">
        <v>-2.4335956525065967</v>
      </c>
      <c r="AD525" s="520">
        <v>-5.8984583865373468</v>
      </c>
    </row>
    <row r="526" spans="2:30" x14ac:dyDescent="0.3">
      <c r="B526" s="310"/>
      <c r="C526" s="310"/>
      <c r="D526" s="310"/>
      <c r="Y526" s="519"/>
      <c r="Z526" s="520">
        <v>18.851596022476485</v>
      </c>
      <c r="AA526" s="520">
        <v>16.308086247054462</v>
      </c>
      <c r="AB526" s="520">
        <v>16.096541840276274</v>
      </c>
      <c r="AC526" s="520">
        <v>-3.8178612831556933</v>
      </c>
      <c r="AD526" s="520">
        <v>-5.8390237512411192</v>
      </c>
    </row>
    <row r="527" spans="2:30" x14ac:dyDescent="0.3">
      <c r="B527" s="310"/>
      <c r="C527" s="310"/>
      <c r="D527" s="310"/>
      <c r="Y527" s="519"/>
      <c r="Z527" s="520">
        <v>4.3871961537259505</v>
      </c>
      <c r="AA527" s="520">
        <v>15.54883262261917</v>
      </c>
      <c r="AB527" s="520">
        <v>16.096541840276274</v>
      </c>
      <c r="AC527" s="520">
        <v>-14.40096386202066</v>
      </c>
      <c r="AD527" s="520">
        <v>-6.2002362513401579</v>
      </c>
    </row>
    <row r="528" spans="2:30" x14ac:dyDescent="0.3">
      <c r="B528" s="310"/>
      <c r="C528" s="310"/>
      <c r="D528" s="310"/>
      <c r="Y528" s="519"/>
      <c r="Z528" s="520">
        <v>7.5513679095806907</v>
      </c>
      <c r="AA528" s="520">
        <v>14.080985309866488</v>
      </c>
      <c r="AB528" s="520">
        <v>16.096541840276274</v>
      </c>
      <c r="AC528" s="520">
        <v>-10.377492111663372</v>
      </c>
      <c r="AD528" s="520">
        <v>-6.5541325803391022</v>
      </c>
    </row>
    <row r="529" spans="2:30" x14ac:dyDescent="0.3">
      <c r="B529" s="310"/>
      <c r="C529" s="310"/>
      <c r="D529" s="310"/>
      <c r="Y529" s="519"/>
      <c r="Z529" s="520">
        <v>11.639075328195094</v>
      </c>
      <c r="AA529" s="520">
        <v>12.83339270021567</v>
      </c>
      <c r="AB529" s="520">
        <v>16.096541840276274</v>
      </c>
      <c r="AC529" s="520">
        <v>-4.2646324261980908</v>
      </c>
      <c r="AD529" s="520">
        <v>-6.6771086387290159</v>
      </c>
    </row>
    <row r="530" spans="2:30" x14ac:dyDescent="0.3">
      <c r="B530" s="310"/>
      <c r="C530" s="310"/>
      <c r="D530" s="310"/>
      <c r="Y530" s="519"/>
      <c r="Z530" s="520">
        <v>14.360793243250585</v>
      </c>
      <c r="AA530" s="520">
        <v>12.2287514851374</v>
      </c>
      <c r="AB530" s="520">
        <v>16.096541840276274</v>
      </c>
      <c r="AC530" s="520">
        <v>-7.2175265135735742</v>
      </c>
      <c r="AD530" s="520">
        <v>-5.8383923014408463</v>
      </c>
    </row>
    <row r="531" spans="2:30" x14ac:dyDescent="0.3">
      <c r="B531" s="310"/>
      <c r="C531" s="310"/>
      <c r="D531" s="310"/>
      <c r="Y531" s="519"/>
      <c r="Z531" s="520">
        <v>19.576034849319861</v>
      </c>
      <c r="AA531" s="520">
        <v>13.813874639496417</v>
      </c>
      <c r="AB531" s="520">
        <v>16.096541840276274</v>
      </c>
      <c r="AC531" s="520">
        <v>-3.3668562132557298</v>
      </c>
      <c r="AD531" s="520">
        <v>-3.3255727858604547</v>
      </c>
    </row>
    <row r="532" spans="2:30" x14ac:dyDescent="0.3">
      <c r="B532" s="310"/>
      <c r="C532" s="310"/>
      <c r="D532" s="310"/>
      <c r="Y532" s="519"/>
      <c r="Z532" s="520">
        <v>13.467685394961022</v>
      </c>
      <c r="AA532" s="520">
        <v>16.6521567623472</v>
      </c>
      <c r="AB532" s="520">
        <v>16.096541840276274</v>
      </c>
      <c r="AC532" s="520">
        <v>-3.2944280612359904</v>
      </c>
      <c r="AD532" s="520">
        <v>-2.4990572626813576</v>
      </c>
    </row>
    <row r="533" spans="2:30" x14ac:dyDescent="0.3">
      <c r="B533" s="310"/>
      <c r="C533" s="310"/>
      <c r="D533" s="310"/>
      <c r="Y533" s="519"/>
      <c r="Z533" s="520">
        <v>14.619107516928603</v>
      </c>
      <c r="AA533" s="520">
        <v>17.351927492691054</v>
      </c>
      <c r="AB533" s="520">
        <v>16.096541840276274</v>
      </c>
      <c r="AC533" s="520">
        <v>2.053153077861495</v>
      </c>
      <c r="AD533" s="520">
        <v>-2.7626623957717635</v>
      </c>
    </row>
    <row r="534" spans="2:30" x14ac:dyDescent="0.3">
      <c r="B534" s="310"/>
      <c r="C534" s="310"/>
      <c r="D534" s="310"/>
      <c r="Y534" s="519"/>
      <c r="Z534" s="520">
        <v>15.483058234239058</v>
      </c>
      <c r="AA534" s="520">
        <v>19.003745559708086</v>
      </c>
      <c r="AB534" s="520">
        <v>16.096541840276274</v>
      </c>
      <c r="AC534" s="520">
        <v>3.1887727470420799</v>
      </c>
      <c r="AD534" s="520">
        <v>-0.96229681339335926</v>
      </c>
    </row>
    <row r="535" spans="2:30" x14ac:dyDescent="0.3">
      <c r="B535" s="310"/>
      <c r="C535" s="310"/>
      <c r="D535" s="310"/>
      <c r="Y535" s="519"/>
      <c r="Z535" s="520">
        <v>27.419342769536186</v>
      </c>
      <c r="AA535" s="520">
        <v>20.235094337821604</v>
      </c>
      <c r="AB535" s="520">
        <v>16.096541840276274</v>
      </c>
      <c r="AC535" s="520">
        <v>-4.5918834494096927</v>
      </c>
      <c r="AD535" s="520">
        <v>4.106270139687597E-2</v>
      </c>
    </row>
    <row r="536" spans="2:30" x14ac:dyDescent="0.3">
      <c r="B536" s="310"/>
      <c r="C536" s="310"/>
      <c r="D536" s="310"/>
      <c r="Y536" s="519"/>
      <c r="Z536" s="520">
        <v>16.537470440602078</v>
      </c>
      <c r="AA536" s="520">
        <v>19.985652372127582</v>
      </c>
      <c r="AB536" s="520">
        <v>16.096541840276274</v>
      </c>
      <c r="AC536" s="520">
        <v>-6.1098683578309334</v>
      </c>
      <c r="AD536" s="520">
        <v>0.30379618500505501</v>
      </c>
    </row>
    <row r="537" spans="2:30" x14ac:dyDescent="0.3">
      <c r="B537" s="310"/>
      <c r="C537" s="310"/>
      <c r="D537" s="310"/>
      <c r="Y537" s="519"/>
      <c r="Z537" s="520">
        <v>25.923519712369789</v>
      </c>
      <c r="AA537" s="520">
        <v>19.840582225251119</v>
      </c>
      <c r="AB537" s="520">
        <v>16.096541840276274</v>
      </c>
      <c r="AC537" s="520">
        <v>5.3850325630752565</v>
      </c>
      <c r="AD537" s="520">
        <v>-0.16526266805275366</v>
      </c>
    </row>
    <row r="538" spans="2:30" x14ac:dyDescent="0.3">
      <c r="B538" s="310"/>
      <c r="C538" s="310"/>
      <c r="D538" s="310"/>
      <c r="Y538" s="519"/>
      <c r="Z538" s="520">
        <v>28.195476296114492</v>
      </c>
      <c r="AA538" s="520">
        <v>19.783114496296257</v>
      </c>
      <c r="AB538" s="520">
        <v>16.096541840276274</v>
      </c>
      <c r="AC538" s="520">
        <v>3.6566603902759169</v>
      </c>
      <c r="AD538" s="520">
        <v>-0.83688635324779981</v>
      </c>
    </row>
    <row r="539" spans="2:30" x14ac:dyDescent="0.3">
      <c r="B539" s="310"/>
      <c r="C539" s="310"/>
      <c r="D539" s="310"/>
      <c r="Y539" s="519"/>
      <c r="Z539" s="520">
        <v>11.721591635102881</v>
      </c>
      <c r="AA539" s="520">
        <v>17.486151602162476</v>
      </c>
      <c r="AB539" s="520">
        <v>16.096541840276274</v>
      </c>
      <c r="AC539" s="520">
        <v>-1.4552936759787372</v>
      </c>
      <c r="AD539" s="520">
        <v>-0.71599137635342303</v>
      </c>
    </row>
    <row r="540" spans="2:30" x14ac:dyDescent="0.3">
      <c r="B540" s="310"/>
      <c r="C540" s="310"/>
      <c r="D540" s="310"/>
      <c r="Y540" s="519"/>
      <c r="Z540" s="520">
        <v>13.60361648879333</v>
      </c>
      <c r="AA540" s="520">
        <v>16.306723960405407</v>
      </c>
      <c r="AB540" s="520">
        <v>16.096541840276274</v>
      </c>
      <c r="AC540" s="520">
        <v>-1.2302588935431658</v>
      </c>
      <c r="AD540" s="520">
        <v>-0.30644307689630068</v>
      </c>
    </row>
    <row r="541" spans="2:30" x14ac:dyDescent="0.3">
      <c r="B541" s="310"/>
      <c r="C541" s="310"/>
      <c r="D541" s="310"/>
      <c r="Y541" s="519"/>
      <c r="Z541" s="520">
        <v>15.080784131555047</v>
      </c>
      <c r="AA541" s="520">
        <v>14.301372818824955</v>
      </c>
      <c r="AB541" s="520">
        <v>16.096541840276274</v>
      </c>
      <c r="AC541" s="520">
        <v>-1.5125930493232431</v>
      </c>
      <c r="AD541" s="520">
        <v>-0.90832141125712185</v>
      </c>
    </row>
    <row r="542" spans="2:30" x14ac:dyDescent="0.3">
      <c r="B542" s="310"/>
      <c r="C542" s="310"/>
      <c r="D542" s="310"/>
      <c r="Y542" s="519"/>
      <c r="Z542" s="520">
        <v>11.340602510599693</v>
      </c>
      <c r="AA542" s="520">
        <v>12.898827052521623</v>
      </c>
      <c r="AB542" s="520">
        <v>16.096541840276274</v>
      </c>
      <c r="AC542" s="520">
        <v>-3.7456186111490553</v>
      </c>
      <c r="AD542" s="520">
        <v>-1.2120636500130726</v>
      </c>
    </row>
    <row r="543" spans="2:30" x14ac:dyDescent="0.3">
      <c r="B543" s="310"/>
      <c r="C543" s="310"/>
      <c r="D543" s="310"/>
      <c r="Y543" s="519"/>
      <c r="Z543" s="520">
        <v>8.2814769483026058</v>
      </c>
      <c r="AA543" s="520">
        <v>13.302531820453291</v>
      </c>
      <c r="AB543" s="520">
        <v>16.096541840276274</v>
      </c>
      <c r="AC543" s="520">
        <v>-3.2430302616310769</v>
      </c>
      <c r="AD543" s="520">
        <v>-1.1770323330929304</v>
      </c>
    </row>
    <row r="544" spans="2:30" x14ac:dyDescent="0.3">
      <c r="B544" s="310"/>
      <c r="C544" s="310"/>
      <c r="D544" s="310"/>
      <c r="Y544" s="519"/>
      <c r="Z544" s="520">
        <v>11.88606172130663</v>
      </c>
      <c r="AA544" s="520">
        <v>13.30616438641748</v>
      </c>
      <c r="AB544" s="520">
        <v>16.096541840276274</v>
      </c>
      <c r="AC544" s="520">
        <v>1.1718842225495081</v>
      </c>
      <c r="AD544" s="520">
        <v>-1.5100318109003925</v>
      </c>
    </row>
    <row r="545" spans="2:30" x14ac:dyDescent="0.3">
      <c r="B545" s="310"/>
      <c r="C545" s="310"/>
      <c r="D545" s="310"/>
      <c r="Y545" s="519"/>
      <c r="Z545" s="520">
        <v>18.377655931991171</v>
      </c>
      <c r="AA545" s="520">
        <v>12.720762099560377</v>
      </c>
      <c r="AB545" s="520">
        <v>16.096541840276274</v>
      </c>
      <c r="AC545" s="520">
        <v>1.5304647189842626</v>
      </c>
      <c r="AD545" s="520">
        <v>-1.5203925040730806</v>
      </c>
    </row>
    <row r="546" spans="2:30" x14ac:dyDescent="0.3">
      <c r="B546" s="310"/>
      <c r="C546" s="310"/>
      <c r="D546" s="310"/>
      <c r="Y546" s="519"/>
      <c r="Z546" s="520">
        <v>14.547525010624559</v>
      </c>
      <c r="AA546" s="520">
        <v>12.845870048533959</v>
      </c>
      <c r="AB546" s="520">
        <v>16.096541840276274</v>
      </c>
      <c r="AC546" s="520">
        <v>-1.2100744575377433</v>
      </c>
      <c r="AD546" s="520">
        <v>-1.2682089018696903</v>
      </c>
    </row>
    <row r="547" spans="2:30" x14ac:dyDescent="0.3">
      <c r="B547" s="310"/>
      <c r="C547" s="310"/>
      <c r="D547" s="310"/>
      <c r="Y547" s="519"/>
      <c r="Z547" s="520">
        <v>13.629044450542665</v>
      </c>
      <c r="AA547" s="520">
        <v>13.119398800525422</v>
      </c>
      <c r="AB547" s="520">
        <v>16.096541840276274</v>
      </c>
      <c r="AC547" s="520">
        <v>-3.5612552381954004</v>
      </c>
      <c r="AD547" s="520">
        <v>-1.312986224174127</v>
      </c>
    </row>
    <row r="548" spans="2:30" x14ac:dyDescent="0.3">
      <c r="B548" s="310"/>
      <c r="C548" s="310"/>
      <c r="D548" s="310"/>
      <c r="Y548" s="519"/>
      <c r="Z548" s="520">
        <v>10.982968123555311</v>
      </c>
      <c r="AA548" s="520">
        <v>13.179131678262236</v>
      </c>
      <c r="AB548" s="520">
        <v>16.096541840276274</v>
      </c>
      <c r="AC548" s="520">
        <v>-1.5851179015320582</v>
      </c>
      <c r="AD548" s="520">
        <v>-2.5155514573822564</v>
      </c>
    </row>
    <row r="549" spans="2:30" x14ac:dyDescent="0.3">
      <c r="B549" s="310"/>
      <c r="C549" s="310"/>
      <c r="D549" s="310"/>
      <c r="Y549" s="519"/>
      <c r="Z549" s="520">
        <v>12.216358153414768</v>
      </c>
      <c r="AA549" s="520">
        <v>13.259223448470108</v>
      </c>
      <c r="AB549" s="520">
        <v>16.096541840276274</v>
      </c>
      <c r="AC549" s="520">
        <v>-1.9803333957253244</v>
      </c>
      <c r="AD549" s="520">
        <v>-3.1297268723144378</v>
      </c>
    </row>
    <row r="550" spans="2:30" x14ac:dyDescent="0.3">
      <c r="B550" s="310"/>
      <c r="C550" s="310"/>
      <c r="D550" s="310"/>
      <c r="Y550" s="519"/>
      <c r="Z550" s="520">
        <v>10.196178212242847</v>
      </c>
      <c r="AA550" s="520">
        <v>13.215513801696236</v>
      </c>
      <c r="AB550" s="520">
        <v>16.096541840276274</v>
      </c>
      <c r="AC550" s="520">
        <v>-3.5564715177621338</v>
      </c>
      <c r="AD550" s="520">
        <v>-3.2832795857532084</v>
      </c>
    </row>
    <row r="551" spans="2:30" x14ac:dyDescent="0.3">
      <c r="B551" s="310"/>
      <c r="C551" s="310"/>
      <c r="D551" s="310"/>
      <c r="Y551" s="519"/>
      <c r="Z551" s="520">
        <v>12.304191865464325</v>
      </c>
      <c r="AA551" s="520">
        <v>13.031140043528012</v>
      </c>
      <c r="AB551" s="520">
        <v>16.096541840276274</v>
      </c>
      <c r="AC551" s="520">
        <v>-7.2460724099073985</v>
      </c>
      <c r="AD551" s="520">
        <v>-3.2975762199210914</v>
      </c>
    </row>
    <row r="552" spans="2:30" x14ac:dyDescent="0.3">
      <c r="B552" s="310"/>
      <c r="C552" s="310"/>
      <c r="D552" s="310"/>
      <c r="Y552" s="519"/>
      <c r="Z552" s="520">
        <v>18.938298323446276</v>
      </c>
      <c r="AA552" s="520">
        <v>13.137441545456344</v>
      </c>
      <c r="AB552" s="520">
        <v>16.096541840276274</v>
      </c>
      <c r="AC552" s="520">
        <v>-2.7687631855410046</v>
      </c>
      <c r="AD552" s="520">
        <v>-3.3297283498784185</v>
      </c>
    </row>
    <row r="553" spans="2:30" x14ac:dyDescent="0.3">
      <c r="B553" s="310"/>
      <c r="C553" s="310"/>
      <c r="D553" s="310"/>
      <c r="Y553" s="519"/>
      <c r="Z553" s="520">
        <v>14.241557483207453</v>
      </c>
      <c r="AA553" s="520">
        <v>13.635868489395071</v>
      </c>
      <c r="AB553" s="520">
        <v>16.096541840276274</v>
      </c>
      <c r="AC553" s="520">
        <v>-2.2849434516091378</v>
      </c>
      <c r="AD553" s="520">
        <v>-2.8834471128230996</v>
      </c>
    </row>
    <row r="554" spans="2:30" x14ac:dyDescent="0.3">
      <c r="B554" s="310"/>
      <c r="C554" s="310"/>
      <c r="D554" s="310"/>
      <c r="Y554" s="519"/>
      <c r="Z554" s="520">
        <v>12.338428143365096</v>
      </c>
      <c r="AA554" s="520">
        <v>13.320290036437518</v>
      </c>
      <c r="AB554" s="520">
        <v>16.096541840276274</v>
      </c>
      <c r="AC554" s="520">
        <v>-3.6613316773705833</v>
      </c>
      <c r="AD554" s="520">
        <v>-2.7980167921711785</v>
      </c>
    </row>
    <row r="555" spans="2:30" x14ac:dyDescent="0.3">
      <c r="B555" s="310"/>
      <c r="C555" s="310"/>
      <c r="D555" s="310"/>
      <c r="Y555" s="519">
        <v>44378</v>
      </c>
      <c r="Z555" s="520">
        <v>11.727078637053657</v>
      </c>
      <c r="AA555" s="520">
        <v>13.486948613518521</v>
      </c>
      <c r="AB555" s="520">
        <v>4.1625762954966063</v>
      </c>
      <c r="AC555" s="520">
        <v>-1.8101828112333465</v>
      </c>
      <c r="AD555" s="520">
        <v>-2.1365447761209162</v>
      </c>
    </row>
    <row r="556" spans="2:30" x14ac:dyDescent="0.3">
      <c r="B556" s="310"/>
      <c r="C556" s="310"/>
      <c r="D556" s="310"/>
      <c r="Y556" s="519"/>
      <c r="Z556" s="520">
        <v>15.705346760985842</v>
      </c>
      <c r="AA556" s="520">
        <v>12.779694717785786</v>
      </c>
      <c r="AB556" s="520">
        <v>4.1625762954966063</v>
      </c>
      <c r="AC556" s="520">
        <v>1.1436352636619063</v>
      </c>
      <c r="AD556" s="520">
        <v>-2.1473438976292982</v>
      </c>
    </row>
    <row r="557" spans="2:30" x14ac:dyDescent="0.3">
      <c r="B557" s="310"/>
      <c r="C557" s="310"/>
      <c r="D557" s="310"/>
      <c r="Y557" s="519"/>
      <c r="Z557" s="520">
        <v>7.9871290415399834</v>
      </c>
      <c r="AA557" s="520">
        <v>12.4639369076361</v>
      </c>
      <c r="AB557" s="520">
        <v>4.1625762954966063</v>
      </c>
      <c r="AC557" s="520">
        <v>-2.9584592731986845</v>
      </c>
      <c r="AD557" s="520">
        <v>-1.568417695425558</v>
      </c>
    </row>
    <row r="558" spans="2:30" x14ac:dyDescent="0.3">
      <c r="B558" s="310"/>
      <c r="C558" s="310"/>
      <c r="D558" s="310"/>
      <c r="Y558" s="519"/>
      <c r="Z558" s="520">
        <v>13.47080190503134</v>
      </c>
      <c r="AA558" s="520">
        <v>11.388092675076425</v>
      </c>
      <c r="AB558" s="520">
        <v>4.1625762954966063</v>
      </c>
      <c r="AC558" s="520">
        <v>-2.6157682975555616</v>
      </c>
      <c r="AD558" s="520">
        <v>-1.6818868774138431</v>
      </c>
    </row>
    <row r="559" spans="2:30" x14ac:dyDescent="0.3">
      <c r="B559" s="310"/>
      <c r="C559" s="310"/>
      <c r="D559" s="310"/>
      <c r="Y559" s="519"/>
      <c r="Z559" s="520">
        <v>13.987521053317119</v>
      </c>
      <c r="AA559" s="520">
        <v>10.419207603889774</v>
      </c>
      <c r="AB559" s="520">
        <v>4.1625762954966063</v>
      </c>
      <c r="AC559" s="520">
        <v>-2.8443570360996802</v>
      </c>
      <c r="AD559" s="520">
        <v>-1.9487968039869474</v>
      </c>
    </row>
    <row r="560" spans="2:30" x14ac:dyDescent="0.3">
      <c r="B560" s="310"/>
      <c r="C560" s="310"/>
      <c r="D560" s="310"/>
      <c r="Y560" s="519"/>
      <c r="Z560" s="520">
        <v>12.031252812159661</v>
      </c>
      <c r="AA560" s="520">
        <v>9.7561324152396676</v>
      </c>
      <c r="AB560" s="520">
        <v>4.1625762954966063</v>
      </c>
      <c r="AC560" s="520">
        <v>1.7675399638170433</v>
      </c>
      <c r="AD560" s="520">
        <v>-2.0848817594944649</v>
      </c>
    </row>
    <row r="561" spans="2:30" x14ac:dyDescent="0.3">
      <c r="B561" s="310"/>
      <c r="C561" s="310"/>
      <c r="D561" s="310"/>
      <c r="Y561" s="519"/>
      <c r="Z561" s="520">
        <v>4.8075185154473896</v>
      </c>
      <c r="AA561" s="520">
        <v>9.3127879964855591</v>
      </c>
      <c r="AB561" s="520">
        <v>4.1625762954966063</v>
      </c>
      <c r="AC561" s="520">
        <v>-4.4556159512885785</v>
      </c>
      <c r="AD561" s="520">
        <v>-2.4401626497466071</v>
      </c>
    </row>
    <row r="562" spans="2:30" x14ac:dyDescent="0.3">
      <c r="B562" s="310"/>
      <c r="C562" s="310"/>
      <c r="D562" s="310"/>
      <c r="Y562" s="519"/>
      <c r="Z562" s="520">
        <v>4.9448831387470822</v>
      </c>
      <c r="AA562" s="520">
        <v>8.2543948680470809</v>
      </c>
      <c r="AB562" s="520">
        <v>4.1625762954966063</v>
      </c>
      <c r="AC562" s="520">
        <v>-3.6785522972450764</v>
      </c>
      <c r="AD562" s="520">
        <v>-3.1672704114043211</v>
      </c>
    </row>
    <row r="563" spans="2:30" x14ac:dyDescent="0.3">
      <c r="B563" s="310"/>
      <c r="C563" s="310"/>
      <c r="D563" s="310"/>
      <c r="Y563" s="519"/>
      <c r="Z563" s="520">
        <v>11.063820440435112</v>
      </c>
      <c r="AA563" s="520">
        <v>7.7586242917136063</v>
      </c>
      <c r="AB563" s="520">
        <v>4.1625762954966063</v>
      </c>
      <c r="AC563" s="520">
        <v>0.19104057510928385</v>
      </c>
      <c r="AD563" s="520">
        <v>-3.6082418961573564</v>
      </c>
    </row>
    <row r="564" spans="2:30" x14ac:dyDescent="0.3">
      <c r="B564" s="310"/>
      <c r="C564" s="310"/>
      <c r="D564" s="310"/>
      <c r="Y564" s="519"/>
      <c r="Z564" s="520">
        <v>4.8837181102612197</v>
      </c>
      <c r="AA564" s="520">
        <v>6.8418944759702596</v>
      </c>
      <c r="AB564" s="520">
        <v>4.1625762954966063</v>
      </c>
      <c r="AC564" s="520">
        <v>-5.4454255049636799</v>
      </c>
      <c r="AD564" s="520">
        <v>-4.4294690835217443</v>
      </c>
    </row>
    <row r="565" spans="2:30" x14ac:dyDescent="0.3">
      <c r="B565" s="310"/>
      <c r="C565" s="310"/>
      <c r="D565" s="310"/>
      <c r="Y565" s="519"/>
      <c r="Z565" s="520">
        <v>6.062050005961968</v>
      </c>
      <c r="AA565" s="520">
        <v>6.4085706737225347</v>
      </c>
      <c r="AB565" s="520">
        <v>4.1625762954966063</v>
      </c>
      <c r="AC565" s="520">
        <v>-7.7055226291595602</v>
      </c>
      <c r="AD565" s="520">
        <v>-4.6166439765248271</v>
      </c>
    </row>
    <row r="566" spans="2:30" x14ac:dyDescent="0.3">
      <c r="B566" s="310"/>
      <c r="C566" s="310"/>
      <c r="D566" s="310"/>
      <c r="Y566" s="519"/>
      <c r="Z566" s="520">
        <v>10.517127018982801</v>
      </c>
      <c r="AA566" s="520">
        <v>6.1985399754038051</v>
      </c>
      <c r="AB566" s="520">
        <v>4.1625762954966063</v>
      </c>
      <c r="AC566" s="520">
        <v>-5.931157429370927</v>
      </c>
      <c r="AD566" s="520">
        <v>-4.7488511337164976</v>
      </c>
    </row>
    <row r="567" spans="2:30" x14ac:dyDescent="0.3">
      <c r="B567" s="310"/>
      <c r="C567" s="310"/>
      <c r="D567" s="310"/>
      <c r="Y567" s="519"/>
      <c r="Z567" s="520">
        <v>5.6141441019562439</v>
      </c>
      <c r="AA567" s="520">
        <v>5.950226298264651</v>
      </c>
      <c r="AB567" s="520">
        <v>4.1625762954966063</v>
      </c>
      <c r="AC567" s="520">
        <v>-3.9810503477336709</v>
      </c>
      <c r="AD567" s="520">
        <v>-4.6425867989969793</v>
      </c>
    </row>
    <row r="568" spans="2:30" x14ac:dyDescent="0.3">
      <c r="B568" s="310"/>
      <c r="C568" s="310"/>
      <c r="D568" s="310"/>
      <c r="Y568" s="519"/>
      <c r="Z568" s="520">
        <v>1.7742518997133163</v>
      </c>
      <c r="AA568" s="520">
        <v>5.0357881609892088</v>
      </c>
      <c r="AB568" s="520">
        <v>4.1625762954966063</v>
      </c>
      <c r="AC568" s="520">
        <v>-5.7658402023101587</v>
      </c>
      <c r="AD568" s="520">
        <v>-4.878821811771993</v>
      </c>
    </row>
    <row r="569" spans="2:30" x14ac:dyDescent="0.3">
      <c r="B569" s="310"/>
      <c r="C569" s="310"/>
      <c r="D569" s="310"/>
      <c r="Y569" s="519"/>
      <c r="Z569" s="520">
        <v>3.4746682505159772</v>
      </c>
      <c r="AA569" s="520">
        <v>3.5256628941606367</v>
      </c>
      <c r="AB569" s="520">
        <v>4.1625762954966063</v>
      </c>
      <c r="AC569" s="520">
        <v>-4.6040023975867683</v>
      </c>
      <c r="AD569" s="520">
        <v>-5.716133643999056</v>
      </c>
    </row>
    <row r="570" spans="2:30" x14ac:dyDescent="0.3">
      <c r="B570" s="310"/>
      <c r="C570" s="310"/>
      <c r="D570" s="310"/>
      <c r="Y570" s="519"/>
      <c r="Z570" s="520">
        <v>9.3256247004610273</v>
      </c>
      <c r="AA570" s="520">
        <v>2.9444350987122854</v>
      </c>
      <c r="AB570" s="520">
        <v>4.1625762954966063</v>
      </c>
      <c r="AC570" s="520">
        <v>0.93489091814591063</v>
      </c>
      <c r="AD570" s="520">
        <v>-5.8530368817429679</v>
      </c>
    </row>
    <row r="571" spans="2:30" x14ac:dyDescent="0.3">
      <c r="B571" s="310"/>
      <c r="C571" s="310"/>
      <c r="D571" s="310"/>
      <c r="Y571" s="519"/>
      <c r="Z571" s="520">
        <v>-1.5173488506668709</v>
      </c>
      <c r="AA571" s="520">
        <v>2.725581929606792</v>
      </c>
      <c r="AB571" s="520">
        <v>4.1625762954966063</v>
      </c>
      <c r="AC571" s="520">
        <v>-7.0990705943887775</v>
      </c>
      <c r="AD571" s="520">
        <v>-5.816183835797994</v>
      </c>
    </row>
    <row r="572" spans="2:30" x14ac:dyDescent="0.3">
      <c r="B572" s="310"/>
      <c r="C572" s="310"/>
      <c r="D572" s="310"/>
      <c r="Y572" s="519"/>
      <c r="Z572" s="520">
        <v>-4.5088268618380418</v>
      </c>
      <c r="AA572" s="520">
        <v>2.8284641677583555</v>
      </c>
      <c r="AB572" s="520">
        <v>4.1625762954966063</v>
      </c>
      <c r="AC572" s="520">
        <v>-13.566705454748998</v>
      </c>
      <c r="AD572" s="520">
        <v>-5.585844630357097</v>
      </c>
    </row>
    <row r="573" spans="2:30" x14ac:dyDescent="0.3">
      <c r="B573" s="310"/>
      <c r="C573" s="310"/>
      <c r="D573" s="310"/>
      <c r="Y573" s="519"/>
      <c r="Z573" s="520">
        <v>6.4485324508443433</v>
      </c>
      <c r="AA573" s="520">
        <v>2.8219280628625549</v>
      </c>
      <c r="AB573" s="520">
        <v>4.1625762954966063</v>
      </c>
      <c r="AC573" s="520">
        <v>-6.8894800935783138</v>
      </c>
      <c r="AD573" s="520">
        <v>-5.7385401141217249</v>
      </c>
    </row>
    <row r="574" spans="2:30" x14ac:dyDescent="0.3">
      <c r="B574" s="310"/>
      <c r="C574" s="310"/>
      <c r="D574" s="310"/>
      <c r="Y574" s="519"/>
      <c r="Z574" s="520">
        <v>4.0821719182177914</v>
      </c>
      <c r="AA574" s="520">
        <v>1.8739546557958353</v>
      </c>
      <c r="AB574" s="520">
        <v>4.1625762954966063</v>
      </c>
      <c r="AC574" s="520">
        <v>-3.7230790261188531</v>
      </c>
      <c r="AD574" s="520">
        <v>-6.625380497544346</v>
      </c>
    </row>
    <row r="575" spans="2:30" x14ac:dyDescent="0.3">
      <c r="B575" s="310"/>
      <c r="C575" s="310"/>
      <c r="D575" s="310"/>
      <c r="Y575" s="519"/>
      <c r="Z575" s="520">
        <v>2.4944275667742621</v>
      </c>
      <c r="AA575" s="520">
        <v>2.0610452512638915</v>
      </c>
      <c r="AB575" s="520">
        <v>4.1625762954966063</v>
      </c>
      <c r="AC575" s="520">
        <v>-4.1534657642238813</v>
      </c>
      <c r="AD575" s="520">
        <v>-6.8231243107779704</v>
      </c>
    </row>
    <row r="576" spans="2:30" x14ac:dyDescent="0.3">
      <c r="B576" s="310"/>
      <c r="C576" s="310"/>
      <c r="D576" s="310"/>
      <c r="Y576" s="519"/>
      <c r="Z576" s="520">
        <v>3.4289155162453735</v>
      </c>
      <c r="AA576" s="520">
        <v>2.5939398867736427</v>
      </c>
      <c r="AB576" s="520">
        <v>4.1625762954966063</v>
      </c>
      <c r="AC576" s="520">
        <v>-5.6728707839391603</v>
      </c>
      <c r="AD576" s="520">
        <v>-6.4983968961257279</v>
      </c>
    </row>
    <row r="577" spans="2:30" x14ac:dyDescent="0.3">
      <c r="B577" s="310"/>
      <c r="C577" s="310"/>
      <c r="D577" s="310"/>
      <c r="Y577" s="519"/>
      <c r="Z577" s="520">
        <v>2.6898108509939895</v>
      </c>
      <c r="AA577" s="520">
        <v>2.4402767713155269</v>
      </c>
      <c r="AB577" s="520">
        <v>4.1625762954966063</v>
      </c>
      <c r="AC577" s="520">
        <v>-5.272991765812435</v>
      </c>
      <c r="AD577" s="520">
        <v>-6.556307379227734</v>
      </c>
    </row>
    <row r="578" spans="2:30" x14ac:dyDescent="0.3">
      <c r="B578" s="310"/>
      <c r="C578" s="310"/>
      <c r="D578" s="310"/>
      <c r="Y578" s="519"/>
      <c r="Z578" s="520">
        <v>-0.20771468239047763</v>
      </c>
      <c r="AA578" s="520">
        <v>2.2560215050997932</v>
      </c>
      <c r="AB578" s="520">
        <v>4.1625762954966063</v>
      </c>
      <c r="AC578" s="520">
        <v>-8.4832772870241513</v>
      </c>
      <c r="AD578" s="520">
        <v>-6.6502645512564111</v>
      </c>
    </row>
    <row r="579" spans="2:30" x14ac:dyDescent="0.3">
      <c r="B579" s="310"/>
      <c r="C579" s="310"/>
      <c r="D579" s="310"/>
      <c r="Y579" s="519"/>
      <c r="Z579" s="520">
        <v>-0.77856441326978598</v>
      </c>
      <c r="AA579" s="520">
        <v>2.4775251845185267</v>
      </c>
      <c r="AB579" s="520">
        <v>4.1625762954966063</v>
      </c>
      <c r="AC579" s="520">
        <v>-11.293613552183302</v>
      </c>
      <c r="AD579" s="520">
        <v>-6.5726194897897994</v>
      </c>
    </row>
    <row r="580" spans="2:30" x14ac:dyDescent="0.3">
      <c r="B580" s="310"/>
      <c r="C580" s="310"/>
      <c r="D580" s="310"/>
      <c r="Y580" s="519"/>
      <c r="Z580" s="520">
        <v>5.3728906426375351</v>
      </c>
      <c r="AA580" s="520">
        <v>2.4132643350721517</v>
      </c>
      <c r="AB580" s="520">
        <v>4.1625762954966063</v>
      </c>
      <c r="AC580" s="520">
        <v>-7.2948534752923564</v>
      </c>
      <c r="AD580" s="520">
        <v>-6.3532506725472029</v>
      </c>
    </row>
    <row r="581" spans="2:30" x14ac:dyDescent="0.3">
      <c r="B581" s="310"/>
      <c r="C581" s="310"/>
      <c r="D581" s="310"/>
      <c r="Y581" s="519"/>
      <c r="Z581" s="520">
        <v>2.7923850547076592</v>
      </c>
      <c r="AA581" s="520">
        <v>2.3454700367914896</v>
      </c>
      <c r="AB581" s="520">
        <v>4.1625762954966063</v>
      </c>
      <c r="AC581" s="520">
        <v>-4.3807792303195896</v>
      </c>
      <c r="AD581" s="520">
        <v>-6.1381606852866577</v>
      </c>
    </row>
    <row r="582" spans="2:30" x14ac:dyDescent="0.3">
      <c r="B582" s="310"/>
      <c r="C582" s="310"/>
      <c r="D582" s="310"/>
      <c r="Y582" s="519"/>
      <c r="Z582" s="520">
        <v>4.0449533227053909</v>
      </c>
      <c r="AA582" s="520">
        <v>2.8369639605567114</v>
      </c>
      <c r="AB582" s="520">
        <v>4.1625762954966063</v>
      </c>
      <c r="AC582" s="520">
        <v>-3.6099503339575989</v>
      </c>
      <c r="AD582" s="520">
        <v>-5.6566203799368413</v>
      </c>
    </row>
    <row r="583" spans="2:30" x14ac:dyDescent="0.3">
      <c r="B583" s="310"/>
      <c r="C583" s="310"/>
      <c r="D583" s="310"/>
      <c r="Y583" s="519"/>
      <c r="Z583" s="520">
        <v>2.9790895701207472</v>
      </c>
      <c r="AA583" s="520">
        <v>4.0398697280077878</v>
      </c>
      <c r="AB583" s="520">
        <v>4.1625762954966063</v>
      </c>
      <c r="AC583" s="520">
        <v>-4.1372890632409849</v>
      </c>
      <c r="AD583" s="520">
        <v>-4.2788736154226443</v>
      </c>
    </row>
    <row r="584" spans="2:30" x14ac:dyDescent="0.3">
      <c r="B584" s="310"/>
      <c r="C584" s="310"/>
      <c r="D584" s="310"/>
      <c r="Y584" s="519"/>
      <c r="Z584" s="520">
        <v>2.2152507630293581</v>
      </c>
      <c r="AA584" s="520">
        <v>3.9240128057116537</v>
      </c>
      <c r="AB584" s="520">
        <v>4.1625762954966063</v>
      </c>
      <c r="AC584" s="520">
        <v>-3.7673618549886214</v>
      </c>
      <c r="AD584" s="520">
        <v>-4.1642913273625339</v>
      </c>
    </row>
    <row r="585" spans="2:30" x14ac:dyDescent="0.3">
      <c r="B585" s="310"/>
      <c r="C585" s="310"/>
      <c r="D585" s="310"/>
      <c r="Y585" s="519"/>
      <c r="Z585" s="520">
        <v>3.2327427839660752</v>
      </c>
      <c r="AA585" s="520">
        <v>3.8374231087364907</v>
      </c>
      <c r="AB585" s="520">
        <v>4.1625762954966063</v>
      </c>
      <c r="AC585" s="520">
        <v>-5.1124951495754374</v>
      </c>
      <c r="AD585" s="520">
        <v>-4.3126197732124654</v>
      </c>
    </row>
    <row r="586" spans="2:30" x14ac:dyDescent="0.3">
      <c r="B586" s="310"/>
      <c r="C586" s="310"/>
      <c r="D586" s="310"/>
      <c r="Y586" s="519">
        <v>44409</v>
      </c>
      <c r="Z586" s="520">
        <v>7.641775958887747</v>
      </c>
      <c r="AA586" s="520">
        <v>3.6971323202433433</v>
      </c>
      <c r="AB586" s="520">
        <v>4.1625762954966063</v>
      </c>
      <c r="AC586" s="520">
        <v>-1.649386200583919</v>
      </c>
      <c r="AD586" s="520">
        <v>-4.5991689270852607</v>
      </c>
    </row>
    <row r="587" spans="2:30" x14ac:dyDescent="0.3">
      <c r="B587" s="310"/>
      <c r="C587" s="310"/>
      <c r="D587" s="310"/>
      <c r="Y587" s="519"/>
      <c r="Z587" s="520">
        <v>4.5618921865645961</v>
      </c>
      <c r="AA587" s="520">
        <v>3.9999405947952744</v>
      </c>
      <c r="AB587" s="520">
        <v>4.1625762954966063</v>
      </c>
      <c r="AC587" s="520">
        <v>-6.4927774588715863</v>
      </c>
      <c r="AD587" s="520">
        <v>-4.2225531147826985</v>
      </c>
    </row>
    <row r="588" spans="2:30" x14ac:dyDescent="0.3">
      <c r="B588" s="310"/>
      <c r="C588" s="310"/>
      <c r="D588" s="310"/>
      <c r="Y588" s="519"/>
      <c r="Z588" s="520">
        <v>2.1862571758815186</v>
      </c>
      <c r="AA588" s="520">
        <v>4.1796494590988216</v>
      </c>
      <c r="AB588" s="520">
        <v>4.1625762954966063</v>
      </c>
      <c r="AC588" s="520">
        <v>-5.419078351269107</v>
      </c>
      <c r="AD588" s="520">
        <v>-4.1520540234511429</v>
      </c>
    </row>
    <row r="589" spans="2:30" x14ac:dyDescent="0.3">
      <c r="B589" s="310"/>
      <c r="C589" s="310"/>
      <c r="D589" s="310"/>
      <c r="Y589" s="519"/>
      <c r="Z589" s="520">
        <v>3.0629178032533639</v>
      </c>
      <c r="AA589" s="520">
        <v>4.3223734531574607</v>
      </c>
      <c r="AB589" s="520">
        <v>4.1625762954966063</v>
      </c>
      <c r="AC589" s="520">
        <v>-5.6157944110671707</v>
      </c>
      <c r="AD589" s="520">
        <v>-4.0862420460992155</v>
      </c>
    </row>
    <row r="590" spans="2:30" x14ac:dyDescent="0.3">
      <c r="B590" s="310"/>
      <c r="C590" s="310"/>
      <c r="D590" s="310"/>
      <c r="Y590" s="519"/>
      <c r="Z590" s="520">
        <v>5.0987474919842679</v>
      </c>
      <c r="AA590" s="520">
        <v>3.7912771236244325</v>
      </c>
      <c r="AB590" s="520">
        <v>4.1625762954966063</v>
      </c>
      <c r="AC590" s="520">
        <v>-1.5009783771230474</v>
      </c>
      <c r="AD590" s="520">
        <v>-4.7873730867741937</v>
      </c>
    </row>
    <row r="591" spans="2:30" x14ac:dyDescent="0.3">
      <c r="B591" s="310"/>
      <c r="C591" s="310"/>
      <c r="D591" s="310"/>
      <c r="Y591" s="519"/>
      <c r="Z591" s="520">
        <v>3.4732128131541842</v>
      </c>
      <c r="AA591" s="520">
        <v>4.5650070752899072</v>
      </c>
      <c r="AB591" s="520">
        <v>4.1625762954966063</v>
      </c>
      <c r="AC591" s="520">
        <v>-3.2738682156677328</v>
      </c>
      <c r="AD591" s="520">
        <v>-4.0016549408014583</v>
      </c>
    </row>
    <row r="592" spans="2:30" x14ac:dyDescent="0.3">
      <c r="B592" s="310"/>
      <c r="C592" s="310"/>
      <c r="D592" s="310"/>
      <c r="Y592" s="519"/>
      <c r="Z592" s="520">
        <v>4.2318107423765472</v>
      </c>
      <c r="AA592" s="520">
        <v>4.8413850289070046</v>
      </c>
      <c r="AB592" s="520">
        <v>4.1625762954966063</v>
      </c>
      <c r="AC592" s="520">
        <v>-4.6518113081119452</v>
      </c>
      <c r="AD592" s="520">
        <v>-3.7581335611497133</v>
      </c>
    </row>
    <row r="593" spans="2:30" x14ac:dyDescent="0.3">
      <c r="B593" s="310"/>
      <c r="C593" s="310"/>
      <c r="D593" s="310"/>
      <c r="Y593" s="519"/>
      <c r="Z593" s="520">
        <v>3.924101652156553</v>
      </c>
      <c r="AA593" s="520">
        <v>5.0001472640630453</v>
      </c>
      <c r="AB593" s="520">
        <v>4.1625762954966063</v>
      </c>
      <c r="AC593" s="520">
        <v>-6.5573034853087648</v>
      </c>
      <c r="AD593" s="520">
        <v>-3.5592160152619874</v>
      </c>
    </row>
    <row r="594" spans="2:30" x14ac:dyDescent="0.3">
      <c r="B594" s="310"/>
      <c r="C594" s="310"/>
      <c r="D594" s="310"/>
      <c r="Y594" s="519"/>
      <c r="Z594" s="520">
        <v>9.9780018482229131</v>
      </c>
      <c r="AA594" s="520">
        <v>4.7430440536717793</v>
      </c>
      <c r="AB594" s="520">
        <v>4.1625762954966063</v>
      </c>
      <c r="AC594" s="520">
        <v>-0.99275043706244048</v>
      </c>
      <c r="AD594" s="520">
        <v>-3.4100150722669702</v>
      </c>
    </row>
    <row r="595" spans="2:30" x14ac:dyDescent="0.3">
      <c r="B595" s="310"/>
      <c r="C595" s="310"/>
      <c r="D595" s="310"/>
      <c r="Y595" s="519"/>
      <c r="Z595" s="520">
        <v>4.1209028512012047</v>
      </c>
      <c r="AA595" s="520">
        <v>4.7165547373438441</v>
      </c>
      <c r="AB595" s="520">
        <v>4.1625762954966063</v>
      </c>
      <c r="AC595" s="520">
        <v>-3.7144286937068927</v>
      </c>
      <c r="AD595" s="520">
        <v>-2.8508509526858745</v>
      </c>
    </row>
    <row r="596" spans="2:30" x14ac:dyDescent="0.3">
      <c r="B596" s="310"/>
      <c r="C596" s="310"/>
      <c r="D596" s="310"/>
      <c r="Y596" s="519"/>
      <c r="Z596" s="520">
        <v>4.1742534493456489</v>
      </c>
      <c r="AA596" s="520">
        <v>5.0770571449498965</v>
      </c>
      <c r="AB596" s="520">
        <v>4.1625762954966063</v>
      </c>
      <c r="AC596" s="520">
        <v>-4.2233715898530875</v>
      </c>
      <c r="AD596" s="520">
        <v>-1.9208945043073089</v>
      </c>
    </row>
    <row r="597" spans="2:30" x14ac:dyDescent="0.3">
      <c r="B597" s="310"/>
      <c r="C597" s="310"/>
      <c r="D597" s="310"/>
      <c r="Y597" s="519"/>
      <c r="Z597" s="520">
        <v>3.2990250192453985</v>
      </c>
      <c r="AA597" s="520">
        <v>5.8963623234823022</v>
      </c>
      <c r="AB597" s="520">
        <v>4.1625762954966063</v>
      </c>
      <c r="AC597" s="520">
        <v>-0.45657177615792932</v>
      </c>
      <c r="AD597" s="520">
        <v>-0.83060257002022453</v>
      </c>
    </row>
    <row r="598" spans="2:30" x14ac:dyDescent="0.3">
      <c r="B598" s="310"/>
      <c r="C598" s="310"/>
      <c r="D598" s="310"/>
      <c r="Y598" s="519"/>
      <c r="Z598" s="520">
        <v>3.287787598858646</v>
      </c>
      <c r="AA598" s="520">
        <v>4.8183070312487226</v>
      </c>
      <c r="AB598" s="520">
        <v>4.1625762954966063</v>
      </c>
      <c r="AC598" s="520">
        <v>0.64028062139993835</v>
      </c>
      <c r="AD598" s="520">
        <v>-7.7301869466686365E-2</v>
      </c>
    </row>
    <row r="599" spans="2:30" x14ac:dyDescent="0.3">
      <c r="B599" s="310"/>
      <c r="C599" s="310"/>
      <c r="D599" s="310"/>
      <c r="Y599" s="519"/>
      <c r="Z599" s="520">
        <v>6.7553275956189101</v>
      </c>
      <c r="AA599" s="520">
        <v>4.6129058043424296</v>
      </c>
      <c r="AB599" s="520">
        <v>4.1625762954966063</v>
      </c>
      <c r="AC599" s="520">
        <v>1.8578838305380145</v>
      </c>
      <c r="AD599" s="520">
        <v>0.20408164664674594</v>
      </c>
    </row>
    <row r="600" spans="2:30" x14ac:dyDescent="0.3">
      <c r="B600" s="310"/>
      <c r="C600" s="310"/>
      <c r="D600" s="310"/>
      <c r="Y600" s="519"/>
      <c r="Z600" s="520">
        <v>9.6592379018833956</v>
      </c>
      <c r="AA600" s="520">
        <v>4.5238892808807138</v>
      </c>
      <c r="AB600" s="520">
        <v>4.1625762954966063</v>
      </c>
      <c r="AC600" s="520">
        <v>1.0747400547008255</v>
      </c>
      <c r="AD600" s="520">
        <v>2.5795413967031777E-2</v>
      </c>
    </row>
    <row r="601" spans="2:30" x14ac:dyDescent="0.3">
      <c r="B601" s="310"/>
      <c r="C601" s="310"/>
      <c r="D601" s="310"/>
      <c r="Y601" s="519"/>
      <c r="Z601" s="520">
        <v>2.4316148025878581</v>
      </c>
      <c r="AA601" s="520">
        <v>4.8805965881775535</v>
      </c>
      <c r="AB601" s="520">
        <v>4.1625762954966063</v>
      </c>
      <c r="AC601" s="520">
        <v>4.2803544668123266</v>
      </c>
      <c r="AD601" s="520">
        <v>0.22060745855463079</v>
      </c>
    </row>
    <row r="602" spans="2:30" x14ac:dyDescent="0.3">
      <c r="B602" s="310"/>
      <c r="C602" s="310"/>
      <c r="D602" s="310"/>
      <c r="Y602" s="519"/>
      <c r="Z602" s="520">
        <v>2.6830942628571455</v>
      </c>
      <c r="AA602" s="520">
        <v>4.8237329943413547</v>
      </c>
      <c r="AB602" s="520">
        <v>4.1625762954966063</v>
      </c>
      <c r="AC602" s="520">
        <v>-1.7447440809128665</v>
      </c>
      <c r="AD602" s="520">
        <v>1.6061837585758503E-2</v>
      </c>
    </row>
    <row r="603" spans="2:30" x14ac:dyDescent="0.3">
      <c r="B603" s="310"/>
      <c r="C603" s="310"/>
      <c r="D603" s="310"/>
      <c r="Y603" s="519"/>
      <c r="Z603" s="520">
        <v>3.551137785113637</v>
      </c>
      <c r="AA603" s="520">
        <v>5.1483932904967427</v>
      </c>
      <c r="AB603" s="520">
        <v>4.1625762954966063</v>
      </c>
      <c r="AC603" s="520">
        <v>-5.4713752186110867</v>
      </c>
      <c r="AD603" s="520">
        <v>-4.1975843956596544E-2</v>
      </c>
    </row>
    <row r="604" spans="2:30" x14ac:dyDescent="0.3">
      <c r="B604" s="310"/>
      <c r="C604" s="310"/>
      <c r="D604" s="310"/>
      <c r="Y604" s="519"/>
      <c r="Z604" s="520">
        <v>5.7959761703232795</v>
      </c>
      <c r="AA604" s="520">
        <v>4.7239254575724789</v>
      </c>
      <c r="AB604" s="520">
        <v>4.1625762954966063</v>
      </c>
      <c r="AC604" s="520">
        <v>0.90711253595526387</v>
      </c>
      <c r="AD604" s="520">
        <v>-0.12778550378116091</v>
      </c>
    </row>
    <row r="605" spans="2:30" x14ac:dyDescent="0.3">
      <c r="B605" s="310"/>
      <c r="C605" s="310"/>
      <c r="D605" s="310"/>
      <c r="Y605" s="519"/>
      <c r="Z605" s="520">
        <v>2.8897424420052555</v>
      </c>
      <c r="AA605" s="520">
        <v>4.9392465992103665</v>
      </c>
      <c r="AB605" s="520">
        <v>4.1625762954966063</v>
      </c>
      <c r="AC605" s="520">
        <v>-0.79153872538216774</v>
      </c>
      <c r="AD605" s="520">
        <v>-0.84580313701310672</v>
      </c>
    </row>
    <row r="606" spans="2:30" x14ac:dyDescent="0.3">
      <c r="B606" s="310"/>
      <c r="C606" s="310"/>
      <c r="D606" s="310"/>
      <c r="Y606" s="519"/>
      <c r="Z606" s="520">
        <v>9.0279496687066256</v>
      </c>
      <c r="AA606" s="520">
        <v>4.9437330623463351</v>
      </c>
      <c r="AB606" s="520">
        <v>4.1625762954966063</v>
      </c>
      <c r="AC606" s="520">
        <v>1.4516200597415292</v>
      </c>
      <c r="AD606" s="520">
        <v>-1.189618662627191</v>
      </c>
    </row>
    <row r="607" spans="2:30" x14ac:dyDescent="0.3">
      <c r="B607" s="310"/>
      <c r="C607" s="310"/>
      <c r="D607" s="310"/>
      <c r="Y607" s="519"/>
      <c r="Z607" s="520">
        <v>6.6879630714135523</v>
      </c>
      <c r="AA607" s="520">
        <v>4.9013091254054979</v>
      </c>
      <c r="AB607" s="520">
        <v>4.1625762954966063</v>
      </c>
      <c r="AC607" s="520">
        <v>0.47407243592887482</v>
      </c>
      <c r="AD607" s="520">
        <v>-0.86376737587981522</v>
      </c>
    </row>
    <row r="608" spans="2:30" x14ac:dyDescent="0.3">
      <c r="B608" s="310"/>
      <c r="C608" s="310"/>
      <c r="D608" s="310"/>
      <c r="Y608" s="519"/>
      <c r="Z608" s="520">
        <v>3.9388627940530743</v>
      </c>
      <c r="AA608" s="520">
        <v>4.0627122000629976</v>
      </c>
      <c r="AB608" s="520">
        <v>4.1625762954966063</v>
      </c>
      <c r="AC608" s="520">
        <v>-0.74576896581129404</v>
      </c>
      <c r="AD608" s="520">
        <v>-1.5460980095041694</v>
      </c>
    </row>
    <row r="609" spans="2:30" x14ac:dyDescent="0.3">
      <c r="B609" s="310"/>
      <c r="C609" s="310"/>
      <c r="D609" s="310"/>
      <c r="Y609" s="519"/>
      <c r="Z609" s="520">
        <v>2.7144995048089235</v>
      </c>
      <c r="AA609" s="520">
        <v>3.6930898198882218</v>
      </c>
      <c r="AB609" s="520">
        <v>4.1625762954966063</v>
      </c>
      <c r="AC609" s="520">
        <v>-4.1514527602114555</v>
      </c>
      <c r="AD609" s="520">
        <v>-1.9166455501198487</v>
      </c>
    </row>
    <row r="610" spans="2:30" x14ac:dyDescent="0.3">
      <c r="B610" s="310"/>
      <c r="C610" s="310"/>
      <c r="D610" s="310"/>
      <c r="Y610" s="519"/>
      <c r="Z610" s="520">
        <v>3.2541702265277728</v>
      </c>
      <c r="AA610" s="520">
        <v>2.715163232977917</v>
      </c>
      <c r="AB610" s="520">
        <v>4.1625762954966063</v>
      </c>
      <c r="AC610" s="520">
        <v>-3.190416211379457</v>
      </c>
      <c r="AD610" s="520">
        <v>-2.5819984695190237</v>
      </c>
    </row>
    <row r="611" spans="2:30" x14ac:dyDescent="0.3">
      <c r="B611" s="310"/>
      <c r="C611" s="310"/>
      <c r="D611" s="310"/>
      <c r="Y611" s="519"/>
      <c r="Z611" s="520">
        <v>-7.4202307074218599E-2</v>
      </c>
      <c r="AA611" s="520">
        <v>2.0990009091364552</v>
      </c>
      <c r="AB611" s="520">
        <v>4.1625762954966063</v>
      </c>
      <c r="AC611" s="520">
        <v>-3.8692018994152164</v>
      </c>
      <c r="AD611" s="520">
        <v>-2.9149853712630676</v>
      </c>
    </row>
    <row r="612" spans="2:30" x14ac:dyDescent="0.3">
      <c r="B612" s="310"/>
      <c r="C612" s="310"/>
      <c r="D612" s="310"/>
      <c r="Y612" s="519"/>
      <c r="Z612" s="520">
        <v>0.30238578078182154</v>
      </c>
      <c r="AA612" s="520">
        <v>2.0612185320122229</v>
      </c>
      <c r="AB612" s="520">
        <v>4.1625762954966063</v>
      </c>
      <c r="AC612" s="520">
        <v>-3.3853715096919217</v>
      </c>
      <c r="AD612" s="520">
        <v>-3.0587855433120978</v>
      </c>
    </row>
    <row r="613" spans="2:30" x14ac:dyDescent="0.3">
      <c r="B613" s="310"/>
      <c r="C613" s="310"/>
      <c r="D613" s="310"/>
      <c r="Y613" s="519"/>
      <c r="Z613" s="520">
        <v>2.1824635603344893</v>
      </c>
      <c r="AA613" s="520">
        <v>2.1606265986312385</v>
      </c>
      <c r="AB613" s="520">
        <v>4.1625762954966063</v>
      </c>
      <c r="AC613" s="520">
        <v>-3.2058503760526946</v>
      </c>
      <c r="AD613" s="520">
        <v>-2.7865736978164017</v>
      </c>
    </row>
    <row r="614" spans="2:30" x14ac:dyDescent="0.3">
      <c r="B614" s="310"/>
      <c r="C614" s="310"/>
      <c r="D614" s="310"/>
      <c r="Y614" s="519"/>
      <c r="Z614" s="520">
        <v>2.3748268045233214</v>
      </c>
      <c r="AA614" s="520">
        <v>2.0656621492835803</v>
      </c>
      <c r="AB614" s="520">
        <v>4.1625762954966063</v>
      </c>
      <c r="AC614" s="520">
        <v>-1.8568358762794333</v>
      </c>
      <c r="AD614" s="520">
        <v>-3.0281686302842701</v>
      </c>
    </row>
    <row r="615" spans="2:30" x14ac:dyDescent="0.3">
      <c r="B615" s="310"/>
      <c r="C615" s="310"/>
      <c r="D615" s="310"/>
      <c r="Y615" s="519"/>
      <c r="Z615" s="520">
        <v>3.6743861541834493</v>
      </c>
      <c r="AA615" s="520">
        <v>2.4680864228498214</v>
      </c>
      <c r="AB615" s="520">
        <v>4.1625762954966063</v>
      </c>
      <c r="AC615" s="520">
        <v>-1.7523701701545065</v>
      </c>
      <c r="AD615" s="520">
        <v>-2.8158907469991834</v>
      </c>
    </row>
    <row r="616" spans="2:30" x14ac:dyDescent="0.3">
      <c r="B616" s="310"/>
      <c r="C616" s="310"/>
      <c r="D616" s="310"/>
      <c r="Y616" s="519"/>
      <c r="Z616" s="520">
        <v>3.4103559711420335</v>
      </c>
      <c r="AA616" s="520">
        <v>2.6293986718953528</v>
      </c>
      <c r="AB616" s="520">
        <v>4.1625762954966063</v>
      </c>
      <c r="AC616" s="520">
        <v>-2.2459698417415837</v>
      </c>
      <c r="AD616" s="520">
        <v>-2.9197928147342731</v>
      </c>
    </row>
    <row r="617" spans="2:30" x14ac:dyDescent="0.3">
      <c r="B617" s="310"/>
      <c r="C617" s="310"/>
      <c r="D617" s="310"/>
      <c r="Y617" s="519">
        <v>44440</v>
      </c>
      <c r="Z617" s="520">
        <v>2.5894190810941664</v>
      </c>
      <c r="AA617" s="520">
        <v>2.2382206054318106</v>
      </c>
      <c r="AB617" s="520">
        <v>4.1625762954966063</v>
      </c>
      <c r="AC617" s="520">
        <v>-4.8815807386545345</v>
      </c>
      <c r="AD617" s="520">
        <v>-2.9318062258566511</v>
      </c>
    </row>
    <row r="618" spans="2:30" x14ac:dyDescent="0.3">
      <c r="B618" s="310"/>
      <c r="C618" s="310"/>
      <c r="D618" s="310"/>
      <c r="Y618" s="519"/>
      <c r="Z618" s="520">
        <v>2.7427676078894674</v>
      </c>
      <c r="AA618" s="520">
        <v>2.4712342019272588</v>
      </c>
      <c r="AB618" s="520">
        <v>4.1625762954966063</v>
      </c>
      <c r="AC618" s="520">
        <v>-2.3832567164196092</v>
      </c>
      <c r="AD618" s="520">
        <v>-2.9729222924606984</v>
      </c>
    </row>
    <row r="619" spans="2:30" x14ac:dyDescent="0.3">
      <c r="B619" s="310"/>
      <c r="C619" s="310"/>
      <c r="D619" s="310"/>
      <c r="Y619" s="519"/>
      <c r="Z619" s="520">
        <v>1.4315715241005424</v>
      </c>
      <c r="AA619" s="520">
        <v>2.6817809209393717</v>
      </c>
      <c r="AB619" s="520">
        <v>4.1625762954966063</v>
      </c>
      <c r="AC619" s="520">
        <v>-4.1126859838375509</v>
      </c>
      <c r="AD619" s="520">
        <v>-2.7253523421966497</v>
      </c>
    </row>
    <row r="620" spans="2:30" x14ac:dyDescent="0.3">
      <c r="B620" s="310"/>
      <c r="C620" s="310"/>
      <c r="D620" s="310"/>
      <c r="Y620" s="519"/>
      <c r="Z620" s="520">
        <v>-0.55578290491030646</v>
      </c>
      <c r="AA620" s="520">
        <v>2.4972407763679407</v>
      </c>
      <c r="AB620" s="520">
        <v>4.1625762954966063</v>
      </c>
      <c r="AC620" s="520">
        <v>-3.28994425390934</v>
      </c>
      <c r="AD620" s="520">
        <v>-2.4788391839321924</v>
      </c>
    </row>
    <row r="621" spans="2:30" x14ac:dyDescent="0.3">
      <c r="B621" s="310"/>
      <c r="C621" s="310"/>
      <c r="D621" s="310"/>
      <c r="Y621" s="519"/>
      <c r="Z621" s="520">
        <v>4.0059219799914612</v>
      </c>
      <c r="AA621" s="520">
        <v>2.4516350814012</v>
      </c>
      <c r="AB621" s="520">
        <v>4.1625762954966063</v>
      </c>
      <c r="AC621" s="520">
        <v>-2.1446483425077645</v>
      </c>
      <c r="AD621" s="520">
        <v>-1.9241619272489499</v>
      </c>
    </row>
    <row r="622" spans="2:30" x14ac:dyDescent="0.3">
      <c r="B622" s="310"/>
      <c r="C622" s="310"/>
      <c r="D622" s="310"/>
      <c r="Y622" s="519"/>
      <c r="Z622" s="520">
        <v>5.1482131872682393</v>
      </c>
      <c r="AA622" s="520">
        <v>2.5691498249167219</v>
      </c>
      <c r="AB622" s="520">
        <v>4.1625762954966063</v>
      </c>
      <c r="AC622" s="520">
        <v>-1.9380518306164163E-2</v>
      </c>
      <c r="AD622" s="520">
        <v>-1.6712294728401937</v>
      </c>
    </row>
    <row r="623" spans="2:30" x14ac:dyDescent="0.3">
      <c r="B623" s="310"/>
      <c r="C623" s="310"/>
      <c r="D623" s="310"/>
      <c r="Y623" s="519"/>
      <c r="Z623" s="520">
        <v>2.1185749591420144</v>
      </c>
      <c r="AA623" s="520">
        <v>2.6309290064758679</v>
      </c>
      <c r="AB623" s="520">
        <v>4.1625762954966063</v>
      </c>
      <c r="AC623" s="520">
        <v>-0.52037773389038477</v>
      </c>
      <c r="AD623" s="520">
        <v>-1.4927178325852262</v>
      </c>
    </row>
    <row r="624" spans="2:30" x14ac:dyDescent="0.3">
      <c r="B624" s="310"/>
      <c r="C624" s="310"/>
      <c r="D624" s="310"/>
      <c r="Y624" s="519"/>
      <c r="Z624" s="520">
        <v>2.2701792163269818</v>
      </c>
      <c r="AA624" s="520">
        <v>3.1656281386032381</v>
      </c>
      <c r="AB624" s="520">
        <v>4.1625762954966063</v>
      </c>
      <c r="AC624" s="520">
        <v>-0.99883994187183589</v>
      </c>
      <c r="AD624" s="520">
        <v>-1.2924359194724775</v>
      </c>
    </row>
    <row r="625" spans="2:30" x14ac:dyDescent="0.3">
      <c r="B625" s="310"/>
      <c r="C625" s="310"/>
      <c r="D625" s="310"/>
      <c r="Y625" s="519"/>
      <c r="Z625" s="520">
        <v>3.5653708124981227</v>
      </c>
      <c r="AA625" s="520">
        <v>3.2058958027379587</v>
      </c>
      <c r="AB625" s="520">
        <v>4.1625762954966063</v>
      </c>
      <c r="AC625" s="520">
        <v>-0.61272953555831577</v>
      </c>
      <c r="AD625" s="520">
        <v>-1.1143189317328432</v>
      </c>
    </row>
    <row r="626" spans="2:30" x14ac:dyDescent="0.3">
      <c r="B626" s="310"/>
      <c r="C626" s="310"/>
      <c r="D626" s="310"/>
      <c r="Y626" s="519"/>
      <c r="Z626" s="520">
        <v>1.8640257950145642</v>
      </c>
      <c r="AA626" s="520">
        <v>2.8377927034134314</v>
      </c>
      <c r="AB626" s="520">
        <v>4.1625762954966063</v>
      </c>
      <c r="AC626" s="520">
        <v>-2.8631045020527779</v>
      </c>
      <c r="AD626" s="520">
        <v>-1.4708990516820981</v>
      </c>
    </row>
    <row r="627" spans="2:30" x14ac:dyDescent="0.3">
      <c r="B627" s="310"/>
      <c r="C627" s="310"/>
      <c r="D627" s="310"/>
      <c r="Y627" s="519"/>
      <c r="Z627" s="520">
        <v>3.1871110199812787</v>
      </c>
      <c r="AA627" s="520">
        <v>2.7842165167901394</v>
      </c>
      <c r="AB627" s="520">
        <v>4.1625762954966063</v>
      </c>
      <c r="AC627" s="520">
        <v>-1.887970862120099</v>
      </c>
      <c r="AD627" s="520">
        <v>-1.7858697222584823</v>
      </c>
    </row>
    <row r="628" spans="2:30" x14ac:dyDescent="0.3">
      <c r="B628" s="310"/>
      <c r="C628" s="310"/>
      <c r="D628" s="310"/>
      <c r="Y628" s="519"/>
      <c r="Z628" s="520">
        <v>4.2877956289345072</v>
      </c>
      <c r="AA628" s="520">
        <v>2.5071854993611136</v>
      </c>
      <c r="AB628" s="520">
        <v>4.1625762954966063</v>
      </c>
      <c r="AC628" s="520">
        <v>-0.89782942833032564</v>
      </c>
      <c r="AD628" s="520">
        <v>-2.2929455143403823</v>
      </c>
    </row>
    <row r="629" spans="2:30" x14ac:dyDescent="0.3">
      <c r="B629" s="310"/>
      <c r="C629" s="310"/>
      <c r="D629" s="310"/>
      <c r="Y629" s="519"/>
      <c r="Z629" s="520">
        <v>2.5714914919965528</v>
      </c>
      <c r="AA629" s="520">
        <v>2.1188383314246173</v>
      </c>
      <c r="AB629" s="520">
        <v>4.1625762954966063</v>
      </c>
      <c r="AC629" s="520">
        <v>-2.515441357950948</v>
      </c>
      <c r="AD629" s="520">
        <v>-2.6855362368190066</v>
      </c>
    </row>
    <row r="630" spans="2:30" x14ac:dyDescent="0.3">
      <c r="B630" s="310"/>
      <c r="C630" s="310"/>
      <c r="D630" s="310"/>
      <c r="Y630" s="519"/>
      <c r="Z630" s="520">
        <v>1.7435416527789673</v>
      </c>
      <c r="AA630" s="520">
        <v>2.2224617751080737</v>
      </c>
      <c r="AB630" s="520">
        <v>4.1625762954966063</v>
      </c>
      <c r="AC630" s="520">
        <v>-2.7251724279250737</v>
      </c>
      <c r="AD630" s="520">
        <v>-2.2731107479038144</v>
      </c>
    </row>
    <row r="631" spans="2:30" x14ac:dyDescent="0.3">
      <c r="B631" s="310"/>
      <c r="C631" s="310"/>
      <c r="D631" s="310"/>
      <c r="Y631" s="519"/>
      <c r="Z631" s="520">
        <v>0.33096209432379675</v>
      </c>
      <c r="AA631" s="520">
        <v>1.9085901388366968</v>
      </c>
      <c r="AB631" s="520">
        <v>4.1625762954966063</v>
      </c>
      <c r="AC631" s="520">
        <v>-4.5483704864451369</v>
      </c>
      <c r="AD631" s="520">
        <v>-2.178221083161008</v>
      </c>
    </row>
    <row r="632" spans="2:30" x14ac:dyDescent="0.3">
      <c r="B632" s="310"/>
      <c r="C632" s="310"/>
      <c r="D632" s="310"/>
      <c r="Y632" s="519"/>
      <c r="Z632" s="520">
        <v>0.84694063694265331</v>
      </c>
      <c r="AA632" s="520">
        <v>1.9499393899635424</v>
      </c>
      <c r="AB632" s="520">
        <v>4.1625762954966063</v>
      </c>
      <c r="AC632" s="520">
        <v>-3.3608645929086833</v>
      </c>
      <c r="AD632" s="520">
        <v>-1.8529741496031826</v>
      </c>
    </row>
    <row r="633" spans="2:30" x14ac:dyDescent="0.3">
      <c r="B633" s="310"/>
      <c r="C633" s="310"/>
      <c r="D633" s="310"/>
      <c r="Y633" s="519"/>
      <c r="Z633" s="520">
        <v>2.5893899007987624</v>
      </c>
      <c r="AA633" s="520">
        <v>3.0719660764039571</v>
      </c>
      <c r="AB633" s="520">
        <v>4.1625762954966063</v>
      </c>
      <c r="AC633" s="520">
        <v>2.3873920353565836E-2</v>
      </c>
      <c r="AD633" s="520">
        <v>-0.92333179824431966</v>
      </c>
    </row>
    <row r="634" spans="2:30" x14ac:dyDescent="0.3">
      <c r="B634" s="310"/>
      <c r="C634" s="310"/>
      <c r="D634" s="310"/>
      <c r="Y634" s="519"/>
      <c r="Z634" s="520">
        <v>0.99000956608163859</v>
      </c>
      <c r="AA634" s="520">
        <v>3.513876550828511</v>
      </c>
      <c r="AB634" s="520">
        <v>4.1625762954966063</v>
      </c>
      <c r="AC634" s="520">
        <v>-1.2237432089204532</v>
      </c>
      <c r="AD634" s="520">
        <v>-0.22721658410723933</v>
      </c>
    </row>
    <row r="635" spans="2:30" x14ac:dyDescent="0.3">
      <c r="B635" s="310"/>
      <c r="C635" s="310"/>
      <c r="D635" s="310"/>
      <c r="Y635" s="519"/>
      <c r="Z635" s="520">
        <v>4.5772403868224236</v>
      </c>
      <c r="AA635" s="520">
        <v>3.9663711333660396</v>
      </c>
      <c r="AB635" s="520">
        <v>4.1625762954966063</v>
      </c>
      <c r="AC635" s="520">
        <v>1.3788991065744511</v>
      </c>
      <c r="AD635" s="520">
        <v>0.56567170591898319</v>
      </c>
    </row>
    <row r="636" spans="2:30" x14ac:dyDescent="0.3">
      <c r="B636" s="310"/>
      <c r="C636" s="310"/>
      <c r="D636" s="310"/>
      <c r="Y636" s="519"/>
      <c r="Z636" s="520">
        <v>10.425678297079456</v>
      </c>
      <c r="AA636" s="520">
        <v>4.0813167686833243</v>
      </c>
      <c r="AB636" s="520">
        <v>4.1625762954966063</v>
      </c>
      <c r="AC636" s="520">
        <v>3.9920551015610926</v>
      </c>
      <c r="AD636" s="520">
        <v>1.0360743408087489</v>
      </c>
    </row>
    <row r="637" spans="2:30" x14ac:dyDescent="0.3">
      <c r="B637" s="310"/>
      <c r="C637" s="310"/>
      <c r="D637" s="310"/>
      <c r="Y637" s="519"/>
      <c r="Z637" s="520">
        <v>4.836914973750849</v>
      </c>
      <c r="AA637" s="520">
        <v>4.2377390685320657</v>
      </c>
      <c r="AB637" s="520">
        <v>4.1625762954966063</v>
      </c>
      <c r="AC637" s="520">
        <v>2.1476340710344886</v>
      </c>
      <c r="AD637" s="520">
        <v>0.96401770292727718</v>
      </c>
    </row>
    <row r="638" spans="2:30" x14ac:dyDescent="0.3">
      <c r="B638" s="310"/>
      <c r="C638" s="310"/>
      <c r="D638" s="310"/>
      <c r="Y638" s="519"/>
      <c r="Z638" s="520">
        <v>3.4984241720864935</v>
      </c>
      <c r="AA638" s="520">
        <v>4.343496812203834</v>
      </c>
      <c r="AB638" s="520">
        <v>4.1625762954966063</v>
      </c>
      <c r="AC638" s="520">
        <v>1.0018475437384211</v>
      </c>
      <c r="AD638" s="520">
        <v>1.1204753421503162</v>
      </c>
    </row>
    <row r="639" spans="2:30" x14ac:dyDescent="0.3">
      <c r="B639" s="310"/>
      <c r="C639" s="310"/>
      <c r="D639" s="310"/>
      <c r="Y639" s="519"/>
      <c r="Z639" s="520">
        <v>1.6515600841636484</v>
      </c>
      <c r="AA639" s="520">
        <v>3.9334178645735443</v>
      </c>
      <c r="AB639" s="520">
        <v>4.1625762954966063</v>
      </c>
      <c r="AC639" s="520">
        <v>-6.8046148680323881E-2</v>
      </c>
      <c r="AD639" s="520">
        <v>0.65240053560401023</v>
      </c>
    </row>
    <row r="640" spans="2:30" x14ac:dyDescent="0.3">
      <c r="B640" s="310"/>
      <c r="C640" s="310"/>
      <c r="D640" s="310"/>
      <c r="Y640" s="519"/>
      <c r="Z640" s="520">
        <v>3.684345999739949</v>
      </c>
      <c r="AA640" s="520">
        <v>3.191995615399978</v>
      </c>
      <c r="AB640" s="520">
        <v>4.1625762954966063</v>
      </c>
      <c r="AC640" s="520">
        <v>-0.48052254481673629</v>
      </c>
      <c r="AD640" s="520">
        <v>-0.14676204062596249</v>
      </c>
    </row>
    <row r="641" spans="2:30" x14ac:dyDescent="0.3">
      <c r="B641" s="310"/>
      <c r="C641" s="310"/>
      <c r="D641" s="310"/>
      <c r="Y641" s="519"/>
      <c r="Z641" s="520">
        <v>1.7303137717840218</v>
      </c>
      <c r="AA641" s="520">
        <v>3.2122925408087615</v>
      </c>
      <c r="AB641" s="520">
        <v>4.1625762954966063</v>
      </c>
      <c r="AC641" s="520">
        <v>-0.12853973435917965</v>
      </c>
      <c r="AD641" s="520">
        <v>-0.7062835622938195</v>
      </c>
    </row>
    <row r="642" spans="2:30" x14ac:dyDescent="0.3">
      <c r="B642" s="310"/>
      <c r="C642" s="310"/>
      <c r="D642" s="310"/>
      <c r="Y642" s="519"/>
      <c r="Z642" s="520">
        <v>1.7066877534103888</v>
      </c>
      <c r="AA642" s="520">
        <v>3.1754011904507045</v>
      </c>
      <c r="AB642" s="520">
        <v>4.1625762954966063</v>
      </c>
      <c r="AC642" s="520">
        <v>-1.8976245392496907</v>
      </c>
      <c r="AD642" s="520">
        <v>-1.472746522457669</v>
      </c>
    </row>
    <row r="643" spans="2:30" x14ac:dyDescent="0.3">
      <c r="B643" s="310"/>
      <c r="C643" s="310"/>
      <c r="D643" s="310"/>
      <c r="Y643" s="519"/>
      <c r="Z643" s="520">
        <v>5.2357225528644955</v>
      </c>
      <c r="AA643" s="520">
        <v>3.1212158727509318</v>
      </c>
      <c r="AB643" s="520">
        <v>4.1625762954966063</v>
      </c>
      <c r="AC643" s="520">
        <v>-1.6020829320487167</v>
      </c>
      <c r="AD643" s="520">
        <v>-1.9684478092593167</v>
      </c>
    </row>
    <row r="644" spans="2:30" x14ac:dyDescent="0.3">
      <c r="B644" s="310"/>
      <c r="C644" s="310"/>
      <c r="D644" s="310"/>
      <c r="Y644" s="519"/>
      <c r="Z644" s="520">
        <v>4.9789934516123315</v>
      </c>
      <c r="AA644" s="520">
        <v>3.2094780459332646</v>
      </c>
      <c r="AB644" s="520">
        <v>4.1625762954966063</v>
      </c>
      <c r="AC644" s="520">
        <v>-1.7690165806405105</v>
      </c>
      <c r="AD644" s="520">
        <v>-2.4158793507383343</v>
      </c>
    </row>
    <row r="645" spans="2:30" x14ac:dyDescent="0.3">
      <c r="B645" s="310"/>
      <c r="C645" s="310"/>
      <c r="D645" s="310"/>
      <c r="Y645" s="519"/>
      <c r="Z645" s="520">
        <v>3.2401847195800952</v>
      </c>
      <c r="AA645" s="520">
        <v>3.497453436407191</v>
      </c>
      <c r="AB645" s="520">
        <v>4.1625762954966063</v>
      </c>
      <c r="AC645" s="520">
        <v>-4.3633931774085255</v>
      </c>
      <c r="AD645" s="520">
        <v>-2.6099454762677561</v>
      </c>
    </row>
    <row r="646" spans="2:30" x14ac:dyDescent="0.3">
      <c r="B646" s="310"/>
      <c r="C646" s="310"/>
      <c r="D646" s="310"/>
      <c r="Y646" s="519"/>
      <c r="Z646" s="520">
        <v>1.2722628602652386</v>
      </c>
      <c r="AA646" s="520">
        <v>2.7506783707321065</v>
      </c>
      <c r="AB646" s="520">
        <v>4.1625762954966063</v>
      </c>
      <c r="AC646" s="520">
        <v>-3.5379551562918579</v>
      </c>
      <c r="AD646" s="520">
        <v>-3.4038009350265019</v>
      </c>
    </row>
    <row r="647" spans="2:30" x14ac:dyDescent="0.3">
      <c r="B647" s="310"/>
      <c r="C647" s="310"/>
      <c r="D647" s="310"/>
      <c r="Y647" s="519">
        <v>44470</v>
      </c>
      <c r="Z647" s="520">
        <v>4.3021812120162792</v>
      </c>
      <c r="AA647" s="520">
        <v>1.8939153453539788</v>
      </c>
      <c r="AB647" s="520"/>
      <c r="AC647" s="520">
        <v>-3.6125433351698604</v>
      </c>
      <c r="AD647" s="520">
        <v>-4.3041369862174621</v>
      </c>
    </row>
    <row r="648" spans="2:30" x14ac:dyDescent="0.3">
      <c r="B648" s="310"/>
      <c r="C648" s="310"/>
      <c r="D648" s="310"/>
      <c r="Y648" s="519"/>
      <c r="Z648" s="520">
        <v>3.7461415051015052</v>
      </c>
      <c r="AA648" s="520">
        <v>2.0375783978709023</v>
      </c>
      <c r="AB648" s="520"/>
      <c r="AC648" s="520">
        <v>-1.4870026130651297</v>
      </c>
      <c r="AD648" s="520">
        <v>-3.8736561485444168</v>
      </c>
    </row>
    <row r="649" spans="2:30" x14ac:dyDescent="0.3">
      <c r="B649" s="310"/>
      <c r="C649" s="310"/>
      <c r="D649" s="310"/>
      <c r="Y649" s="519"/>
      <c r="Z649" s="520">
        <v>-3.5207377063152019</v>
      </c>
      <c r="AA649" s="520">
        <v>1.7616455799782835</v>
      </c>
      <c r="AB649" s="520"/>
      <c r="AC649" s="520">
        <v>-7.4546127505609121</v>
      </c>
      <c r="AD649" s="520">
        <v>-4.076504343864749</v>
      </c>
    </row>
    <row r="650" spans="2:30" x14ac:dyDescent="0.3">
      <c r="B650" s="310"/>
      <c r="C650" s="310"/>
      <c r="D650" s="310"/>
      <c r="Y650" s="519"/>
      <c r="Z650" s="520">
        <v>-0.76161862478239573</v>
      </c>
      <c r="AA650" s="520">
        <v>1.8003526460741235</v>
      </c>
      <c r="AB650" s="520"/>
      <c r="AC650" s="520">
        <v>-7.904435290385436</v>
      </c>
      <c r="AD650" s="520">
        <v>-4.0041978450854474</v>
      </c>
    </row>
    <row r="651" spans="2:30" x14ac:dyDescent="0.3">
      <c r="B651" s="310"/>
      <c r="C651" s="310"/>
      <c r="D651" s="310"/>
      <c r="Y651" s="519"/>
      <c r="Z651" s="520">
        <v>5.984634819230795</v>
      </c>
      <c r="AA651" s="520">
        <v>1.3506809729263978</v>
      </c>
      <c r="AB651" s="520"/>
      <c r="AC651" s="520">
        <v>1.2443492830708038</v>
      </c>
      <c r="AD651" s="520">
        <v>-4.0609552740496246</v>
      </c>
    </row>
    <row r="652" spans="2:30" x14ac:dyDescent="0.3">
      <c r="B652" s="310"/>
      <c r="C652" s="310"/>
      <c r="D652" s="310"/>
      <c r="Y652" s="519"/>
      <c r="Z652" s="520">
        <v>1.3086549943317651</v>
      </c>
      <c r="AA652" s="520">
        <v>1.1049036569816895</v>
      </c>
      <c r="AB652" s="520"/>
      <c r="AC652" s="520">
        <v>-5.7833305446508518</v>
      </c>
      <c r="AD652" s="520">
        <v>-4.4675022323267672</v>
      </c>
    </row>
    <row r="653" spans="2:30" x14ac:dyDescent="0.3">
      <c r="B653" s="310"/>
      <c r="C653" s="310"/>
      <c r="D653" s="310"/>
      <c r="Y653" s="519"/>
      <c r="Z653" s="520">
        <v>1.5432123229361197</v>
      </c>
      <c r="AA653" s="520">
        <v>1.3587893296261393</v>
      </c>
      <c r="AB653" s="520"/>
      <c r="AC653" s="520">
        <v>-3.031809664836743</v>
      </c>
      <c r="AD653" s="520">
        <v>-4.2478082438481675</v>
      </c>
    </row>
    <row r="654" spans="2:30" x14ac:dyDescent="0.3">
      <c r="B654" s="310"/>
      <c r="C654" s="310"/>
      <c r="D654" s="310"/>
      <c r="Y654" s="519"/>
      <c r="Z654" s="520">
        <v>1.1544794999821968</v>
      </c>
      <c r="AA654" s="520">
        <v>1.7684171496499239</v>
      </c>
      <c r="AB654" s="520"/>
      <c r="AC654" s="520">
        <v>-4.0098453379191028</v>
      </c>
      <c r="AD654" s="520">
        <v>-3.8259919733640544</v>
      </c>
    </row>
    <row r="655" spans="2:30" x14ac:dyDescent="0.3">
      <c r="B655" s="310"/>
      <c r="C655" s="310"/>
      <c r="D655" s="310"/>
      <c r="Y655" s="519"/>
      <c r="Z655" s="520">
        <v>2.0257002934885477</v>
      </c>
      <c r="AA655" s="520">
        <v>1.3234290875278067</v>
      </c>
      <c r="AB655" s="520"/>
      <c r="AC655" s="520">
        <v>-4.3328313210051306</v>
      </c>
      <c r="AD655" s="520">
        <v>-4.6448977077615057</v>
      </c>
    </row>
    <row r="656" spans="2:30" x14ac:dyDescent="0.3">
      <c r="B656" s="310"/>
      <c r="C656" s="310"/>
      <c r="D656" s="310"/>
      <c r="Y656" s="519"/>
      <c r="Z656" s="520">
        <v>-1.7435379978040522</v>
      </c>
      <c r="AA656" s="520">
        <v>1.5434473203420735</v>
      </c>
      <c r="AB656" s="520"/>
      <c r="AC656" s="520">
        <v>-5.9167548312107101</v>
      </c>
      <c r="AD656" s="520">
        <v>-4.6451021390427689</v>
      </c>
    </row>
    <row r="657" spans="2:30" x14ac:dyDescent="0.3">
      <c r="B657" s="310"/>
      <c r="C657" s="310"/>
      <c r="D657" s="310"/>
      <c r="Y657" s="519"/>
      <c r="Z657" s="520">
        <v>2.1057761153840957</v>
      </c>
      <c r="AA657" s="520">
        <v>1.4690496341119483</v>
      </c>
      <c r="AB657" s="520"/>
      <c r="AC657" s="520">
        <v>-4.9517213969966463</v>
      </c>
      <c r="AD657" s="520">
        <v>-4.8779755630078938</v>
      </c>
    </row>
    <row r="658" spans="2:30" x14ac:dyDescent="0.3">
      <c r="B658" s="310"/>
      <c r="C658" s="310"/>
      <c r="D658" s="310"/>
      <c r="Y658" s="519"/>
      <c r="Z658" s="520">
        <v>2.8697183843759753</v>
      </c>
      <c r="AA658" s="520">
        <v>1.3184223859446433</v>
      </c>
      <c r="AB658" s="520"/>
      <c r="AC658" s="520">
        <v>-4.4879908577113525</v>
      </c>
      <c r="AD658" s="520">
        <v>-5.1292345355348727</v>
      </c>
    </row>
    <row r="659" spans="2:30" x14ac:dyDescent="0.3">
      <c r="B659" s="310"/>
      <c r="C659" s="310"/>
      <c r="D659" s="310"/>
      <c r="Y659" s="519"/>
      <c r="Z659" s="520">
        <v>2.8487826240316316</v>
      </c>
      <c r="AA659" s="520">
        <v>1.2573720417983385</v>
      </c>
      <c r="AB659" s="520"/>
      <c r="AC659" s="520">
        <v>-5.7847615636196963</v>
      </c>
      <c r="AD659" s="520">
        <v>-4.8999102770240244</v>
      </c>
    </row>
    <row r="660" spans="2:30" x14ac:dyDescent="0.3">
      <c r="B660" s="310"/>
      <c r="C660" s="310"/>
      <c r="D660" s="310"/>
      <c r="Y660" s="519"/>
      <c r="Z660" s="520">
        <v>1.0224285193252434</v>
      </c>
      <c r="AA660" s="520">
        <v>1.7140614709187714</v>
      </c>
      <c r="AB660" s="520"/>
      <c r="AC660" s="520">
        <v>-4.6619236325926181</v>
      </c>
      <c r="AD660" s="520">
        <v>-4.6613180505839598</v>
      </c>
    </row>
    <row r="661" spans="2:30" x14ac:dyDescent="0.3">
      <c r="B661" s="310"/>
      <c r="C661" s="310"/>
      <c r="D661" s="310"/>
      <c r="Y661" s="519"/>
      <c r="Z661" s="520">
        <v>0.10008876281106271</v>
      </c>
      <c r="AA661" s="520">
        <v>1.3174665459404078</v>
      </c>
      <c r="AB661" s="520"/>
      <c r="AC661" s="520">
        <v>-5.768658145607958</v>
      </c>
      <c r="AD661" s="520">
        <v>-5.0289238489750971</v>
      </c>
    </row>
    <row r="662" spans="2:30" x14ac:dyDescent="0.3">
      <c r="B662" s="310"/>
      <c r="C662" s="310"/>
      <c r="D662" s="310"/>
      <c r="Y662" s="519"/>
      <c r="Z662" s="520">
        <v>1.5983478844644115</v>
      </c>
      <c r="AA662" s="520">
        <v>1.2484629513972609</v>
      </c>
      <c r="AB662" s="520"/>
      <c r="AC662" s="520">
        <v>-2.7275615114291867</v>
      </c>
      <c r="AD662" s="520">
        <v>-5.2314973178045188</v>
      </c>
    </row>
    <row r="663" spans="2:30" x14ac:dyDescent="0.3">
      <c r="B663" s="310"/>
      <c r="C663" s="310"/>
      <c r="D663" s="310"/>
      <c r="Y663" s="519"/>
      <c r="Z663" s="520">
        <v>1.4532880060389779</v>
      </c>
      <c r="AA663" s="520">
        <v>0.8330793825020385</v>
      </c>
      <c r="AB663" s="520"/>
      <c r="AC663" s="520">
        <v>-4.2466092461302622</v>
      </c>
      <c r="AD663" s="520">
        <v>-5.6872972139792273</v>
      </c>
    </row>
    <row r="664" spans="2:30" x14ac:dyDescent="0.3">
      <c r="B664" s="310"/>
      <c r="C664" s="310"/>
      <c r="D664" s="310"/>
      <c r="Y664" s="519"/>
      <c r="Z664" s="520">
        <v>-0.67038835946444686</v>
      </c>
      <c r="AA664" s="520">
        <v>0.24500284138311379</v>
      </c>
      <c r="AB664" s="520"/>
      <c r="AC664" s="520">
        <v>-7.5249619857346062</v>
      </c>
      <c r="AD664" s="520">
        <v>-6.4168438918162263</v>
      </c>
    </row>
    <row r="665" spans="2:30" x14ac:dyDescent="0.3">
      <c r="B665" s="310"/>
      <c r="C665" s="310"/>
      <c r="D665" s="310"/>
      <c r="Y665" s="519"/>
      <c r="Z665" s="520">
        <v>2.3866932225739452</v>
      </c>
      <c r="AA665" s="520">
        <v>0.65409461864699447</v>
      </c>
      <c r="AB665" s="520"/>
      <c r="AC665" s="520">
        <v>-5.9060051395173048</v>
      </c>
      <c r="AD665" s="520">
        <v>-6.3174430170971068</v>
      </c>
    </row>
    <row r="666" spans="2:30" x14ac:dyDescent="0.3">
      <c r="B666" s="310"/>
      <c r="C666" s="310"/>
      <c r="D666" s="310"/>
      <c r="Y666" s="519"/>
      <c r="Z666" s="520">
        <v>-5.8902358234924179E-2</v>
      </c>
      <c r="AA666" s="520">
        <v>0.57860731572769453</v>
      </c>
      <c r="AB666" s="520"/>
      <c r="AC666" s="520">
        <v>-8.9753608368426541</v>
      </c>
      <c r="AD666" s="520">
        <v>-6.6279978182425037</v>
      </c>
    </row>
    <row r="667" spans="2:30" x14ac:dyDescent="0.3">
      <c r="B667" s="310"/>
      <c r="C667" s="310"/>
      <c r="D667" s="310"/>
      <c r="Y667" s="519"/>
      <c r="Z667" s="520">
        <v>-3.0941072685072299</v>
      </c>
      <c r="AA667" s="520">
        <v>0.4582958806410149</v>
      </c>
      <c r="AB667" s="520"/>
      <c r="AC667" s="520">
        <v>-9.7687503774516102</v>
      </c>
      <c r="AD667" s="520">
        <v>-6.8943372489412935</v>
      </c>
    </row>
    <row r="668" spans="2:30" x14ac:dyDescent="0.3">
      <c r="B668" s="310"/>
      <c r="C668" s="310"/>
      <c r="D668" s="310"/>
      <c r="Y668" s="519"/>
      <c r="Z668" s="520">
        <v>2.9637312036582273</v>
      </c>
      <c r="AA668" s="520">
        <v>-8.848120528079953E-2</v>
      </c>
      <c r="AB668" s="520"/>
      <c r="AC668" s="520">
        <v>-5.0728520225741249</v>
      </c>
      <c r="AD668" s="520">
        <v>-7.0523969981219254</v>
      </c>
    </row>
    <row r="669" spans="2:30" x14ac:dyDescent="0.3">
      <c r="B669" s="310"/>
      <c r="C669" s="310"/>
      <c r="D669" s="310"/>
      <c r="Y669" s="519"/>
      <c r="Z669" s="520">
        <v>1.069936764029312</v>
      </c>
      <c r="AA669" s="520">
        <v>-0.45088091235975941</v>
      </c>
      <c r="AB669" s="520"/>
      <c r="AC669" s="520">
        <v>-4.9014451194469615</v>
      </c>
      <c r="AD669" s="520">
        <v>-7.2579405254982436</v>
      </c>
    </row>
    <row r="670" spans="2:30" x14ac:dyDescent="0.3">
      <c r="B670" s="310"/>
      <c r="C670" s="310"/>
      <c r="D670" s="310"/>
      <c r="Y670" s="519"/>
      <c r="Z670" s="520">
        <v>0.61110796043222049</v>
      </c>
      <c r="AA670" s="520">
        <v>-0.91683453277402693</v>
      </c>
      <c r="AB670" s="520"/>
      <c r="AC670" s="520">
        <v>-6.1109852610217956</v>
      </c>
      <c r="AD670" s="520">
        <v>-7.4041594498994323</v>
      </c>
    </row>
    <row r="671" spans="2:30" x14ac:dyDescent="0.3">
      <c r="B671" s="310"/>
      <c r="C671" s="310"/>
      <c r="D671" s="310"/>
      <c r="Y671" s="519"/>
      <c r="Z671" s="520">
        <v>-4.4978279609171476</v>
      </c>
      <c r="AA671" s="520">
        <v>-0.46700758973353568</v>
      </c>
      <c r="AB671" s="520"/>
      <c r="AC671" s="520">
        <v>-8.6313802299990243</v>
      </c>
      <c r="AD671" s="520">
        <v>-6.6319588512491077</v>
      </c>
    </row>
    <row r="672" spans="2:30" x14ac:dyDescent="0.3">
      <c r="B672" s="310"/>
      <c r="C672" s="310"/>
      <c r="D672" s="310"/>
      <c r="Y672" s="519"/>
      <c r="Z672" s="520">
        <v>-0.15010472697877386</v>
      </c>
      <c r="AA672" s="520">
        <v>-0.48508775059564674</v>
      </c>
      <c r="AB672" s="520"/>
      <c r="AC672" s="520">
        <v>-7.3448098311515366</v>
      </c>
      <c r="AD672" s="520">
        <v>-6.1933281348930365</v>
      </c>
    </row>
    <row r="673" spans="2:30" x14ac:dyDescent="0.3">
      <c r="B673" s="310"/>
      <c r="C673" s="310"/>
      <c r="D673" s="310"/>
      <c r="Y673" s="519"/>
      <c r="Z673" s="520">
        <v>-3.3205777011347966</v>
      </c>
      <c r="AA673" s="520">
        <v>-0.35839244458265046</v>
      </c>
      <c r="AB673" s="520"/>
      <c r="AC673" s="520">
        <v>-9.9988933076509738</v>
      </c>
      <c r="AD673" s="520">
        <v>-6.0701923483286224</v>
      </c>
    </row>
    <row r="674" spans="2:30" x14ac:dyDescent="0.3">
      <c r="B674" s="310"/>
      <c r="C674" s="310"/>
      <c r="D674" s="310"/>
      <c r="Y674" s="519"/>
      <c r="Z674" s="520">
        <v>5.4681332776208347E-2</v>
      </c>
      <c r="AA674" s="520">
        <v>0.13927113029202662</v>
      </c>
      <c r="AB674" s="520"/>
      <c r="AC674" s="520">
        <v>-4.3633461868993351</v>
      </c>
      <c r="AD674" s="520">
        <v>-6.0591609367458403</v>
      </c>
    </row>
    <row r="675" spans="2:30" x14ac:dyDescent="0.3">
      <c r="B675" s="310"/>
      <c r="C675" s="310"/>
      <c r="D675" s="310"/>
      <c r="Y675" s="519"/>
      <c r="Z675" s="520">
        <v>2.8371700776234503</v>
      </c>
      <c r="AA675" s="520">
        <v>1.1274182040908356</v>
      </c>
      <c r="AB675" s="520"/>
      <c r="AC675" s="520">
        <v>-2.0024370080816283</v>
      </c>
      <c r="AD675" s="520">
        <v>-5.8325453218323151</v>
      </c>
    </row>
    <row r="676" spans="2:30" x14ac:dyDescent="0.3">
      <c r="B676" s="310"/>
      <c r="C676" s="310"/>
      <c r="D676" s="310"/>
      <c r="Y676" s="519"/>
      <c r="Z676" s="520">
        <v>1.9568039061202853</v>
      </c>
      <c r="AA676" s="520">
        <v>0.96307078904204391</v>
      </c>
      <c r="AB676" s="520"/>
      <c r="AC676" s="520">
        <v>-4.0394946134960605</v>
      </c>
      <c r="AD676" s="520">
        <v>-5.511404961901464</v>
      </c>
    </row>
    <row r="677" spans="2:30" x14ac:dyDescent="0.3">
      <c r="B677" s="310"/>
      <c r="C677" s="310"/>
      <c r="D677" s="310"/>
      <c r="Y677" s="519"/>
      <c r="Z677" s="520">
        <v>4.0947529845549608</v>
      </c>
      <c r="AA677" s="520">
        <v>1.4759758234942726</v>
      </c>
      <c r="AB677" s="520"/>
      <c r="AC677" s="520">
        <v>-6.0337653799423236</v>
      </c>
      <c r="AD677" s="520">
        <v>-4.7638359816544504</v>
      </c>
    </row>
    <row r="678" spans="2:30" x14ac:dyDescent="0.3">
      <c r="B678" s="310"/>
      <c r="C678" s="310"/>
      <c r="D678" s="310"/>
      <c r="Y678" s="519">
        <v>44501</v>
      </c>
      <c r="Z678" s="520">
        <v>2.4192015556745146</v>
      </c>
      <c r="AA678" s="520">
        <v>1.6244359203657985</v>
      </c>
      <c r="AB678" s="520"/>
      <c r="AC678" s="520">
        <v>-7.0450709256043496</v>
      </c>
      <c r="AD678" s="520">
        <v>-4.7481350924339267</v>
      </c>
    </row>
    <row r="679" spans="2:30" x14ac:dyDescent="0.3">
      <c r="B679" s="310"/>
      <c r="C679" s="310"/>
      <c r="D679" s="310"/>
      <c r="Y679" s="519"/>
      <c r="Z679" s="520">
        <v>-1.3005366323203174</v>
      </c>
      <c r="AA679" s="520">
        <v>1.2334010330846248</v>
      </c>
      <c r="AB679" s="520"/>
      <c r="AC679" s="520">
        <v>-5.0968273116355789</v>
      </c>
      <c r="AD679" s="520">
        <v>-4.8075711170628592</v>
      </c>
    </row>
    <row r="680" spans="2:30" x14ac:dyDescent="0.3">
      <c r="B680" s="310"/>
      <c r="C680" s="310"/>
      <c r="D680" s="310"/>
      <c r="Y680" s="519"/>
      <c r="Z680" s="520">
        <v>0.26975754003080787</v>
      </c>
      <c r="AA680" s="520">
        <v>1.5192301114351263</v>
      </c>
      <c r="AB680" s="520"/>
      <c r="AC680" s="520">
        <v>-4.7659104459218753</v>
      </c>
      <c r="AD680" s="520">
        <v>-4.015381427797899</v>
      </c>
    </row>
    <row r="681" spans="2:30" x14ac:dyDescent="0.3">
      <c r="B681" s="310"/>
      <c r="C681" s="310"/>
      <c r="D681" s="310"/>
      <c r="Y681" s="519"/>
      <c r="Z681" s="520">
        <v>1.09390201087689</v>
      </c>
      <c r="AA681" s="520">
        <v>1.2098200121307567</v>
      </c>
      <c r="AB681" s="520"/>
      <c r="AC681" s="520">
        <v>-4.2534399623556709</v>
      </c>
      <c r="AD681" s="520">
        <v>-3.4986364459476937</v>
      </c>
    </row>
    <row r="682" spans="2:30" x14ac:dyDescent="0.3">
      <c r="B682" s="310"/>
      <c r="C682" s="310"/>
      <c r="D682" s="310"/>
      <c r="Y682" s="519"/>
      <c r="Z682" s="520">
        <v>9.9925866655231399E-2</v>
      </c>
      <c r="AA682" s="520">
        <v>0.82036996217129321</v>
      </c>
      <c r="AB682" s="520"/>
      <c r="AC682" s="520">
        <v>-2.4184891804841584</v>
      </c>
      <c r="AD682" s="520">
        <v>-3.5611446269528773</v>
      </c>
    </row>
    <row r="683" spans="2:30" x14ac:dyDescent="0.3">
      <c r="B683" s="310"/>
      <c r="C683" s="310"/>
      <c r="D683" s="310"/>
      <c r="Y683" s="519"/>
      <c r="Z683" s="520">
        <v>3.9576074545737967</v>
      </c>
      <c r="AA683" s="520">
        <v>1.3422956778416573</v>
      </c>
      <c r="AB683" s="520"/>
      <c r="AC683" s="520">
        <v>1.505833211358663</v>
      </c>
      <c r="AD683" s="520">
        <v>-3.6704391006649137</v>
      </c>
    </row>
    <row r="684" spans="2:30" x14ac:dyDescent="0.3">
      <c r="B684" s="310"/>
      <c r="C684" s="310"/>
      <c r="D684" s="310"/>
      <c r="Y684" s="519"/>
      <c r="Z684" s="520">
        <v>1.9288822894243749</v>
      </c>
      <c r="AA684" s="520">
        <v>1.449746712528081</v>
      </c>
      <c r="AB684" s="520"/>
      <c r="AC684" s="520">
        <v>-2.4165505069908875</v>
      </c>
      <c r="AD684" s="520">
        <v>-3.9666476813888414</v>
      </c>
    </row>
    <row r="685" spans="2:30" x14ac:dyDescent="0.3">
      <c r="B685" s="310"/>
      <c r="C685" s="310"/>
      <c r="D685" s="310"/>
      <c r="Y685" s="519"/>
      <c r="Z685" s="520">
        <v>-0.30694879404173125</v>
      </c>
      <c r="AA685" s="520">
        <v>1.595668034526992</v>
      </c>
      <c r="AB685" s="520"/>
      <c r="AC685" s="520">
        <v>-7.4826281926406324</v>
      </c>
      <c r="AD685" s="520">
        <v>-4.1431031155280271</v>
      </c>
    </row>
    <row r="686" spans="2:30" x14ac:dyDescent="0.3">
      <c r="B686" s="310"/>
      <c r="C686" s="310"/>
      <c r="D686" s="310"/>
      <c r="Y686" s="519"/>
      <c r="Z686" s="520">
        <v>2.3529433773722319</v>
      </c>
      <c r="AA686" s="520">
        <v>1.6550912328075416</v>
      </c>
      <c r="AB686" s="520"/>
      <c r="AC686" s="520">
        <v>-5.8618886276198339</v>
      </c>
      <c r="AD686" s="520">
        <v>-4.6454349475079004</v>
      </c>
    </row>
    <row r="687" spans="2:30" x14ac:dyDescent="0.3">
      <c r="B687" s="310"/>
      <c r="C687" s="310"/>
      <c r="D687" s="310"/>
      <c r="Y687" s="519"/>
      <c r="Z687" s="520">
        <v>1.0219147828357742</v>
      </c>
      <c r="AA687" s="520">
        <v>1.2148214570212243</v>
      </c>
      <c r="AB687" s="520"/>
      <c r="AC687" s="520">
        <v>-6.8393705109893688</v>
      </c>
      <c r="AD687" s="520">
        <v>-5.2707020646729275</v>
      </c>
    </row>
    <row r="688" spans="2:30" x14ac:dyDescent="0.3">
      <c r="B688" s="310"/>
      <c r="C688" s="310"/>
      <c r="D688" s="310"/>
      <c r="Y688" s="519"/>
      <c r="Z688" s="520">
        <v>2.1153512648692674</v>
      </c>
      <c r="AA688" s="520">
        <v>2.9989078286492559</v>
      </c>
      <c r="AB688" s="520"/>
      <c r="AC688" s="520">
        <v>-5.4886280013299711</v>
      </c>
      <c r="AD688" s="520">
        <v>-4.9192585035838148</v>
      </c>
    </row>
    <row r="689" spans="2:30" x14ac:dyDescent="0.3">
      <c r="B689" s="310"/>
      <c r="C689" s="310"/>
      <c r="D689" s="310"/>
      <c r="Y689" s="519"/>
      <c r="Z689" s="520">
        <v>0.51588825461907728</v>
      </c>
      <c r="AA689" s="520">
        <v>3.723679779684768</v>
      </c>
      <c r="AB689" s="520"/>
      <c r="AC689" s="520">
        <v>-5.9348120043432715</v>
      </c>
      <c r="AD689" s="520">
        <v>-5.5384601758068062</v>
      </c>
    </row>
    <row r="690" spans="2:30" x14ac:dyDescent="0.3">
      <c r="B690" s="310"/>
      <c r="C690" s="310"/>
      <c r="D690" s="310"/>
      <c r="Y690" s="519"/>
      <c r="Z690" s="520">
        <v>0.87571902406957536</v>
      </c>
      <c r="AA690" s="520">
        <v>3.7893668674510286</v>
      </c>
      <c r="AB690" s="520"/>
      <c r="AC690" s="520">
        <v>-2.8710366087965298</v>
      </c>
      <c r="AD690" s="520">
        <v>-5.4798299425196415</v>
      </c>
    </row>
    <row r="691" spans="2:30" x14ac:dyDescent="0.3">
      <c r="B691" s="310"/>
      <c r="C691" s="310"/>
      <c r="D691" s="310"/>
      <c r="Y691" s="519"/>
      <c r="Z691" s="520">
        <v>14.417486890820596</v>
      </c>
      <c r="AA691" s="520">
        <v>4.3119700801115899</v>
      </c>
      <c r="AB691" s="520"/>
      <c r="AC691" s="520">
        <v>4.355442063290127E-2</v>
      </c>
      <c r="AD691" s="520">
        <v>-5.3789259675377554</v>
      </c>
    </row>
    <row r="692" spans="2:30" x14ac:dyDescent="0.3">
      <c r="B692" s="310"/>
      <c r="C692" s="310"/>
      <c r="D692" s="310"/>
      <c r="Y692" s="519"/>
      <c r="Z692" s="520">
        <v>4.766454863206854</v>
      </c>
      <c r="AA692" s="520">
        <v>4.4478298077209084</v>
      </c>
      <c r="AB692" s="520"/>
      <c r="AC692" s="520">
        <v>-11.817039898201571</v>
      </c>
      <c r="AD692" s="520">
        <v>-5.3917805512954278</v>
      </c>
    </row>
    <row r="693" spans="2:30" x14ac:dyDescent="0.3">
      <c r="B693" s="310"/>
      <c r="C693" s="310"/>
      <c r="D693" s="310"/>
      <c r="Y693" s="519"/>
      <c r="Z693" s="520">
        <v>2.8127529917360556</v>
      </c>
      <c r="AA693" s="520">
        <v>5.173672675502746</v>
      </c>
      <c r="AB693" s="520"/>
      <c r="AC693" s="520">
        <v>-5.4514769946096777</v>
      </c>
      <c r="AD693" s="520">
        <v>-5.2718296141478396</v>
      </c>
    </row>
    <row r="694" spans="2:30" x14ac:dyDescent="0.3">
      <c r="B694" s="310"/>
      <c r="C694" s="310"/>
      <c r="D694" s="310"/>
      <c r="Y694" s="519"/>
      <c r="Z694" s="520">
        <v>4.6801372714597038</v>
      </c>
      <c r="AA694" s="520">
        <v>4.6001521539980388</v>
      </c>
      <c r="AB694" s="520"/>
      <c r="AC694" s="520">
        <v>-6.1330426861161698</v>
      </c>
      <c r="AD694" s="520">
        <v>-6.5752379799831715</v>
      </c>
    </row>
    <row r="695" spans="2:30" x14ac:dyDescent="0.3">
      <c r="B695" s="310"/>
      <c r="C695" s="310"/>
      <c r="D695" s="310"/>
      <c r="Y695" s="519"/>
      <c r="Z695" s="520">
        <v>3.0663693581344971</v>
      </c>
      <c r="AA695" s="520">
        <v>5.1359668366927238</v>
      </c>
      <c r="AB695" s="520"/>
      <c r="AC695" s="520">
        <v>-5.5786100876336775</v>
      </c>
      <c r="AD695" s="520">
        <v>-6.7020856870204772</v>
      </c>
    </row>
    <row r="696" spans="2:30" x14ac:dyDescent="0.3">
      <c r="B696" s="310"/>
      <c r="C696" s="310"/>
      <c r="D696" s="310"/>
      <c r="Y696" s="519"/>
      <c r="Z696" s="520">
        <v>5.5967883290919449</v>
      </c>
      <c r="AA696" s="520">
        <v>5.2948604335683171</v>
      </c>
      <c r="AB696" s="520"/>
      <c r="AC696" s="520">
        <v>-5.0951554443101514</v>
      </c>
      <c r="AD696" s="520">
        <v>-6.5985199505399255</v>
      </c>
    </row>
    <row r="697" spans="2:30" x14ac:dyDescent="0.3">
      <c r="B697" s="310"/>
      <c r="C697" s="310"/>
      <c r="D697" s="310"/>
      <c r="Y697" s="519"/>
      <c r="Z697" s="520">
        <v>-3.1389246264633774</v>
      </c>
      <c r="AA697" s="520">
        <v>5.6921257828625595</v>
      </c>
      <c r="AB697" s="520"/>
      <c r="AC697" s="520">
        <v>-11.994895169643854</v>
      </c>
      <c r="AD697" s="520">
        <v>-6.5292863743323579</v>
      </c>
    </row>
    <row r="698" spans="2:30" x14ac:dyDescent="0.3">
      <c r="B698" s="310"/>
      <c r="C698" s="310"/>
      <c r="D698" s="310"/>
      <c r="Y698" s="519"/>
      <c r="Z698" s="520">
        <v>18.168189669683386</v>
      </c>
      <c r="AA698" s="520">
        <v>5.606360791432687</v>
      </c>
      <c r="AB698" s="520"/>
      <c r="AC698" s="520">
        <v>-0.84437952862823806</v>
      </c>
      <c r="AD698" s="520">
        <v>-6.4897373424568121</v>
      </c>
    </row>
    <row r="699" spans="2:30" x14ac:dyDescent="0.3">
      <c r="B699" s="310"/>
      <c r="C699" s="310"/>
      <c r="D699" s="310"/>
      <c r="Y699" s="519"/>
      <c r="Z699" s="520">
        <v>5.8787100413360118</v>
      </c>
      <c r="AA699" s="520">
        <v>5.7049133836854766</v>
      </c>
      <c r="AB699" s="520"/>
      <c r="AC699" s="520">
        <v>-11.092079742837711</v>
      </c>
      <c r="AD699" s="520">
        <v>-5.7777958286114268</v>
      </c>
    </row>
    <row r="700" spans="2:30" x14ac:dyDescent="0.3">
      <c r="B700" s="310"/>
      <c r="C700" s="310"/>
      <c r="D700" s="310"/>
      <c r="Y700" s="519"/>
      <c r="Z700" s="520">
        <v>5.5936104367957489</v>
      </c>
      <c r="AA700" s="520">
        <v>5.6954505681302745</v>
      </c>
      <c r="AB700" s="520"/>
      <c r="AC700" s="520">
        <v>-4.9668419611567032</v>
      </c>
      <c r="AD700" s="520">
        <v>-4.7124350052158501</v>
      </c>
    </row>
    <row r="701" spans="2:30" x14ac:dyDescent="0.3">
      <c r="B701" s="310"/>
      <c r="C701" s="310"/>
      <c r="D701" s="310"/>
      <c r="Y701" s="519"/>
      <c r="Z701" s="520">
        <v>4.0797823314506019</v>
      </c>
      <c r="AA701" s="520">
        <v>6.1056802716517993</v>
      </c>
      <c r="AB701" s="520"/>
      <c r="AC701" s="520">
        <v>-5.8561994629873482</v>
      </c>
      <c r="AD701" s="520">
        <v>-2.9382993207960744</v>
      </c>
    </row>
    <row r="702" spans="2:30" x14ac:dyDescent="0.3">
      <c r="B702" s="310"/>
      <c r="C702" s="310"/>
      <c r="D702" s="310"/>
      <c r="Y702" s="519"/>
      <c r="Z702" s="520">
        <v>3.7562375039040186</v>
      </c>
      <c r="AA702" s="520">
        <v>5.2946020982203752</v>
      </c>
      <c r="AB702" s="520"/>
      <c r="AC702" s="520">
        <v>-0.59501949071598403</v>
      </c>
      <c r="AD702" s="520">
        <v>-2.6439209257048111</v>
      </c>
    </row>
    <row r="703" spans="2:30" x14ac:dyDescent="0.3">
      <c r="B703" s="310"/>
      <c r="C703" s="310"/>
      <c r="D703" s="310"/>
      <c r="Y703" s="519"/>
      <c r="Z703" s="520">
        <v>5.5305486202055301</v>
      </c>
      <c r="AA703" s="520">
        <v>6.6434417447713745</v>
      </c>
      <c r="AB703" s="520"/>
      <c r="AC703" s="520">
        <v>2.3623703194588899</v>
      </c>
      <c r="AD703" s="520">
        <v>-1.334284463704569</v>
      </c>
    </row>
    <row r="704" spans="2:30" x14ac:dyDescent="0.3">
      <c r="B704" s="310"/>
      <c r="C704" s="310"/>
      <c r="D704" s="310"/>
      <c r="Y704" s="519"/>
      <c r="Z704" s="520">
        <v>-0.2673167018127045</v>
      </c>
      <c r="AA704" s="520">
        <v>7.9667658713714431</v>
      </c>
      <c r="AB704" s="520"/>
      <c r="AC704" s="520">
        <v>0.42405462129457305</v>
      </c>
      <c r="AD704" s="520">
        <v>-0.78951833012230366</v>
      </c>
    </row>
    <row r="705" spans="2:30" x14ac:dyDescent="0.3">
      <c r="B705" s="310"/>
      <c r="C705" s="310"/>
      <c r="D705" s="310"/>
      <c r="Y705" s="519"/>
      <c r="Z705" s="520">
        <v>12.490642455663423</v>
      </c>
      <c r="AA705" s="520">
        <v>10.038516042124829</v>
      </c>
      <c r="AB705" s="520"/>
      <c r="AC705" s="520">
        <v>1.2162692370106072</v>
      </c>
      <c r="AD705" s="520">
        <v>0.35188755246283115</v>
      </c>
    </row>
    <row r="706" spans="2:30" x14ac:dyDescent="0.3">
      <c r="B706" s="310"/>
      <c r="C706" s="310"/>
      <c r="D706" s="310"/>
      <c r="Y706" s="519"/>
      <c r="Z706" s="520">
        <v>15.320587567193007</v>
      </c>
      <c r="AA706" s="520">
        <v>9.9184393775938684</v>
      </c>
      <c r="AB706" s="520"/>
      <c r="AC706" s="520">
        <v>-1.9246245088360183</v>
      </c>
      <c r="AD706" s="520">
        <v>4.8998656213460178E-3</v>
      </c>
    </row>
    <row r="707" spans="2:30" x14ac:dyDescent="0.3">
      <c r="B707" s="310"/>
      <c r="C707" s="310"/>
      <c r="D707" s="310"/>
      <c r="Y707" s="519"/>
      <c r="Z707" s="520">
        <v>14.85687932299623</v>
      </c>
      <c r="AA707" s="520">
        <v>9.265626103798736</v>
      </c>
      <c r="AB707" s="520"/>
      <c r="AC707" s="520">
        <v>-1.153479026080845</v>
      </c>
      <c r="AD707" s="520">
        <v>-0.72812338425355194</v>
      </c>
    </row>
    <row r="708" spans="2:30" x14ac:dyDescent="0.3">
      <c r="B708" s="310"/>
      <c r="C708" s="310"/>
      <c r="D708" s="310"/>
      <c r="Y708" s="519">
        <v>44531</v>
      </c>
      <c r="Z708" s="520">
        <v>18.58203352672431</v>
      </c>
      <c r="AA708" s="520">
        <v>9.4763047178035773</v>
      </c>
      <c r="AB708" s="520"/>
      <c r="AC708" s="520">
        <v>2.1336417151085953</v>
      </c>
      <c r="AD708" s="520">
        <v>-0.95714048491326964</v>
      </c>
    </row>
    <row r="709" spans="2:30" x14ac:dyDescent="0.3">
      <c r="B709" s="310"/>
      <c r="C709" s="310"/>
      <c r="D709" s="310"/>
      <c r="Y709" s="519"/>
      <c r="Z709" s="520">
        <v>2.9157008521872791</v>
      </c>
      <c r="AA709" s="520">
        <v>9.2604647814954308</v>
      </c>
      <c r="AB709" s="520"/>
      <c r="AC709" s="520">
        <v>-3.02393329860638</v>
      </c>
      <c r="AD709" s="520">
        <v>-0.76681224388322888</v>
      </c>
    </row>
    <row r="710" spans="2:30" x14ac:dyDescent="0.3">
      <c r="B710" s="310"/>
      <c r="C710" s="310"/>
      <c r="D710" s="310"/>
      <c r="Y710" s="519"/>
      <c r="Z710" s="520">
        <v>0.96085570363960304</v>
      </c>
      <c r="AA710" s="520">
        <v>6.7252714563164506</v>
      </c>
      <c r="AB710" s="520"/>
      <c r="AC710" s="520">
        <v>-2.7687924296653961</v>
      </c>
      <c r="AD710" s="520">
        <v>-2.2003633095624218</v>
      </c>
    </row>
    <row r="711" spans="2:30" x14ac:dyDescent="0.3">
      <c r="B711" s="310"/>
      <c r="C711" s="310"/>
      <c r="D711" s="310"/>
      <c r="Y711" s="519"/>
      <c r="Z711" s="520">
        <v>1.2074335962211902</v>
      </c>
      <c r="AA711" s="520">
        <v>5.7219244660006456</v>
      </c>
      <c r="AB711" s="520"/>
      <c r="AC711" s="520">
        <v>-1.1790650833234508</v>
      </c>
      <c r="AD711" s="520">
        <v>-2.6600803587573734</v>
      </c>
    </row>
    <row r="712" spans="2:30" x14ac:dyDescent="0.3">
      <c r="B712" s="310"/>
      <c r="C712" s="310"/>
      <c r="D712" s="310"/>
      <c r="Y712" s="519"/>
      <c r="Z712" s="520">
        <v>10.979762901506401</v>
      </c>
      <c r="AA712" s="520">
        <v>4.6369312044552071</v>
      </c>
      <c r="AB712" s="520"/>
      <c r="AC712" s="520">
        <v>2.5485669242208928</v>
      </c>
      <c r="AD712" s="520">
        <v>-3.3554171612081336</v>
      </c>
    </row>
    <row r="713" spans="2:30" x14ac:dyDescent="0.3">
      <c r="B713" s="310"/>
      <c r="C713" s="310"/>
      <c r="D713" s="310"/>
      <c r="Y713" s="519"/>
      <c r="Z713" s="520">
        <v>-2.425765709059863</v>
      </c>
      <c r="AA713" s="520">
        <v>3.7065700519939329</v>
      </c>
      <c r="AB713" s="520"/>
      <c r="AC713" s="520">
        <v>-11.959481968590367</v>
      </c>
      <c r="AD713" s="520">
        <v>-3.8170464410719274</v>
      </c>
    </row>
    <row r="714" spans="2:30" x14ac:dyDescent="0.3">
      <c r="B714" s="310"/>
      <c r="C714" s="310"/>
      <c r="D714" s="310"/>
      <c r="Y714" s="519"/>
      <c r="Z714" s="520">
        <v>7.8334503907856021</v>
      </c>
      <c r="AA714" s="520">
        <v>3.0362309285906859</v>
      </c>
      <c r="AB714" s="520"/>
      <c r="AC714" s="520">
        <v>-4.3714983704455079</v>
      </c>
      <c r="AD714" s="520">
        <v>-4.581123165029835</v>
      </c>
    </row>
    <row r="715" spans="2:30" x14ac:dyDescent="0.3">
      <c r="B715" s="310"/>
      <c r="C715" s="310"/>
      <c r="D715" s="310"/>
      <c r="Y715" s="519"/>
      <c r="Z715" s="520">
        <v>10.987080695906238</v>
      </c>
      <c r="AA715" s="520">
        <v>2.4839398684052876</v>
      </c>
      <c r="AB715" s="520"/>
      <c r="AC715" s="520">
        <v>-2.7337159020467254</v>
      </c>
      <c r="AD715" s="520">
        <v>-5.5091748377470315</v>
      </c>
    </row>
    <row r="716" spans="2:30" x14ac:dyDescent="0.3">
      <c r="B716" s="310"/>
      <c r="C716" s="310"/>
      <c r="D716" s="310"/>
      <c r="Y716" s="519"/>
      <c r="Z716" s="520">
        <v>-3.5968272150416389</v>
      </c>
      <c r="AA716" s="520">
        <v>1.7614589843587531</v>
      </c>
      <c r="AB716" s="520"/>
      <c r="AC716" s="520">
        <v>-6.2553382576529373</v>
      </c>
      <c r="AD716" s="520">
        <v>-6.5116284096683819</v>
      </c>
    </row>
    <row r="717" spans="2:30" x14ac:dyDescent="0.3">
      <c r="B717" s="310"/>
      <c r="C717" s="310"/>
      <c r="D717" s="310"/>
      <c r="Y717" s="519"/>
      <c r="Z717" s="520">
        <v>-3.7315181601831275</v>
      </c>
      <c r="AA717" s="520">
        <v>2.9679202090832568</v>
      </c>
      <c r="AB717" s="520"/>
      <c r="AC717" s="520">
        <v>-8.117329497370747</v>
      </c>
      <c r="AD717" s="520">
        <v>-5.3655774934561906</v>
      </c>
    </row>
    <row r="718" spans="2:30" x14ac:dyDescent="0.3">
      <c r="B718" s="310"/>
      <c r="C718" s="310"/>
      <c r="D718" s="310"/>
      <c r="Y718" s="519"/>
      <c r="Z718" s="520">
        <v>-2.6586038250765949</v>
      </c>
      <c r="AA718" s="520">
        <v>1.9356730758136733</v>
      </c>
      <c r="AB718" s="520"/>
      <c r="AC718" s="520">
        <v>-7.6754267923438277</v>
      </c>
      <c r="AD718" s="520">
        <v>-5.2039745800296027</v>
      </c>
    </row>
    <row r="719" spans="2:30" x14ac:dyDescent="0.3">
      <c r="B719" s="310"/>
      <c r="C719" s="310"/>
      <c r="D719" s="310"/>
      <c r="Y719" s="519"/>
      <c r="Z719" s="520">
        <v>5.9223967131806567</v>
      </c>
      <c r="AA719" s="520">
        <v>0.31812586787431707</v>
      </c>
      <c r="AB719" s="520"/>
      <c r="AC719" s="520">
        <v>-4.4686080792285594</v>
      </c>
      <c r="AD719" s="520">
        <v>-5.2943697077197953</v>
      </c>
    </row>
    <row r="720" spans="2:30" x14ac:dyDescent="0.3">
      <c r="B720" s="310"/>
      <c r="C720" s="310"/>
      <c r="D720" s="310"/>
      <c r="Y720" s="519"/>
      <c r="Z720" s="520">
        <v>6.019462864011663</v>
      </c>
      <c r="AA720" s="520">
        <v>0.45300898669487311</v>
      </c>
      <c r="AB720" s="520"/>
      <c r="AC720" s="520">
        <v>-3.9371255551050268</v>
      </c>
      <c r="AD720" s="520">
        <v>-5.358199076918944</v>
      </c>
    </row>
    <row r="721" spans="2:30" x14ac:dyDescent="0.3">
      <c r="B721" s="310"/>
      <c r="C721" s="310"/>
      <c r="D721" s="310"/>
      <c r="Y721" s="519"/>
      <c r="Z721" s="520">
        <v>0.60772045789851514</v>
      </c>
      <c r="AA721" s="520">
        <v>0.68320371603138519</v>
      </c>
      <c r="AB721" s="520"/>
      <c r="AC721" s="520">
        <v>-3.2402779764593959</v>
      </c>
      <c r="AD721" s="520">
        <v>-4.8448028941575201</v>
      </c>
    </row>
    <row r="722" spans="2:30" x14ac:dyDescent="0.3">
      <c r="B722" s="310"/>
      <c r="C722" s="310"/>
      <c r="D722" s="310"/>
      <c r="Y722" s="519"/>
      <c r="Z722" s="520">
        <v>-0.33574975966925491</v>
      </c>
      <c r="AA722" s="520">
        <v>0.80295730430812828</v>
      </c>
      <c r="AB722" s="520"/>
      <c r="AC722" s="520">
        <v>-3.3664817958780731</v>
      </c>
      <c r="AD722" s="520">
        <v>-4.1906880623012297</v>
      </c>
    </row>
    <row r="723" spans="2:30" x14ac:dyDescent="0.3">
      <c r="B723" s="310"/>
      <c r="C723" s="310"/>
      <c r="D723" s="310"/>
      <c r="Y723" s="519"/>
      <c r="Z723" s="520">
        <v>-2.6526453832977452</v>
      </c>
      <c r="AA723" s="520">
        <v>0.388374556903753</v>
      </c>
      <c r="AB723" s="520"/>
      <c r="AC723" s="520">
        <v>-6.7021438420469792</v>
      </c>
      <c r="AD723" s="520">
        <v>-3.5713947205739323</v>
      </c>
    </row>
    <row r="724" spans="2:30" x14ac:dyDescent="0.3">
      <c r="B724" s="310"/>
      <c r="C724" s="310"/>
      <c r="D724" s="310"/>
      <c r="Y724" s="519"/>
      <c r="Z724" s="520">
        <v>-2.1201550548275439</v>
      </c>
      <c r="AA724" s="520">
        <v>0.32308974642770533</v>
      </c>
      <c r="AB724" s="520"/>
      <c r="AC724" s="520">
        <v>-4.5235562180407811</v>
      </c>
      <c r="AD724" s="520">
        <v>-2.9831213498846858</v>
      </c>
    </row>
    <row r="725" spans="2:30" x14ac:dyDescent="0.3">
      <c r="B725" s="310"/>
      <c r="C725" s="310"/>
      <c r="D725" s="310"/>
      <c r="Y725" s="519"/>
      <c r="Z725" s="520">
        <v>-1.8203287071393917</v>
      </c>
      <c r="AA725" s="520">
        <v>5.0047135767824968E-3</v>
      </c>
      <c r="AB725" s="520"/>
      <c r="AC725" s="520">
        <v>-3.0966229693497951</v>
      </c>
      <c r="AD725" s="520">
        <v>-2.7524133859725208</v>
      </c>
    </row>
    <row r="726" spans="2:30" x14ac:dyDescent="0.3">
      <c r="B726" s="310"/>
      <c r="C726" s="310"/>
      <c r="D726" s="310"/>
      <c r="Y726" s="519"/>
      <c r="Z726" s="520">
        <v>3.0203174813500278</v>
      </c>
      <c r="AA726" s="520">
        <v>-0.87170029867621923</v>
      </c>
      <c r="AB726" s="520"/>
      <c r="AC726" s="520">
        <v>-0.13355468713747598</v>
      </c>
      <c r="AD726" s="520">
        <v>-3.2349708794840688</v>
      </c>
    </row>
    <row r="727" spans="2:30" x14ac:dyDescent="0.3">
      <c r="B727" s="310"/>
      <c r="C727" s="310"/>
      <c r="D727" s="310"/>
      <c r="Y727" s="519"/>
      <c r="Z727" s="520">
        <v>5.5624691906793293</v>
      </c>
      <c r="AA727" s="520">
        <v>-1.3833411556436634</v>
      </c>
      <c r="AB727" s="520"/>
      <c r="AC727" s="520">
        <v>0.18078803971970103</v>
      </c>
      <c r="AD727" s="520">
        <v>-2.9557616597376972</v>
      </c>
    </row>
    <row r="728" spans="2:30" x14ac:dyDescent="0.3">
      <c r="B728" s="310"/>
      <c r="C728" s="310"/>
      <c r="D728" s="310"/>
      <c r="Y728" s="519"/>
      <c r="Z728" s="520">
        <v>-1.6188747720579437</v>
      </c>
      <c r="AA728" s="520">
        <v>-1.4746336367242847</v>
      </c>
      <c r="AB728" s="520"/>
      <c r="AC728" s="520">
        <v>-1.6253222290742428</v>
      </c>
      <c r="AD728" s="520">
        <v>-2.8326607906933572</v>
      </c>
    </row>
    <row r="729" spans="2:30" x14ac:dyDescent="0.3">
      <c r="B729" s="310"/>
      <c r="C729" s="310"/>
      <c r="D729" s="310"/>
      <c r="Y729" s="519"/>
      <c r="Z729" s="520">
        <v>-6.4726848454402672</v>
      </c>
      <c r="AA729" s="520">
        <v>-1.5507137945041989</v>
      </c>
      <c r="AB729" s="520"/>
      <c r="AC729" s="520">
        <v>-6.7443842504589071</v>
      </c>
      <c r="AD729" s="520">
        <v>-3.6043408881031769</v>
      </c>
    </row>
    <row r="730" spans="2:30" x14ac:dyDescent="0.3">
      <c r="B730" s="310"/>
      <c r="C730" s="310"/>
      <c r="D730" s="310"/>
      <c r="Y730" s="519"/>
      <c r="Z730" s="520">
        <v>-6.2341313820698554</v>
      </c>
      <c r="AA730" s="520">
        <v>-1.248695434792761</v>
      </c>
      <c r="AB730" s="520"/>
      <c r="AC730" s="520">
        <v>-4.7476793038223803</v>
      </c>
      <c r="AD730" s="520">
        <v>-2.8246244428997875</v>
      </c>
    </row>
    <row r="731" spans="2:30" x14ac:dyDescent="0.3">
      <c r="B731" s="310"/>
      <c r="C731" s="310"/>
      <c r="D731" s="310"/>
      <c r="Y731" s="519"/>
      <c r="Z731" s="520">
        <v>-2.7592024223918923</v>
      </c>
      <c r="AA731" s="520">
        <v>-3.0058158988518016</v>
      </c>
      <c r="AB731" s="520"/>
      <c r="AC731" s="520">
        <v>-3.6618501347304004</v>
      </c>
      <c r="AD731" s="520">
        <v>-3.3886250689199642</v>
      </c>
    </row>
    <row r="732" spans="2:30" x14ac:dyDescent="0.3">
      <c r="B732" s="310"/>
      <c r="C732" s="310"/>
      <c r="D732" s="310"/>
      <c r="Y732" s="519"/>
      <c r="Z732" s="520">
        <v>-2.3528898115987915</v>
      </c>
      <c r="AA732" s="520">
        <v>-3.0645621472106437</v>
      </c>
      <c r="AB732" s="520"/>
      <c r="AC732" s="520">
        <v>-8.498383651218532</v>
      </c>
      <c r="AD732" s="520">
        <v>-3.8720238095658113</v>
      </c>
    </row>
    <row r="733" spans="2:30" x14ac:dyDescent="0.3">
      <c r="B733" s="310"/>
      <c r="C733" s="310"/>
      <c r="D733" s="310"/>
      <c r="Y733" s="519"/>
      <c r="Z733" s="520">
        <v>5.1344459993300937</v>
      </c>
      <c r="AA733" s="520">
        <v>-3.2916557428477526</v>
      </c>
      <c r="AB733" s="520"/>
      <c r="AC733" s="520">
        <v>5.3244604292862476</v>
      </c>
      <c r="AD733" s="520">
        <v>-3.9490711935634772</v>
      </c>
    </row>
    <row r="734" spans="2:30" x14ac:dyDescent="0.3">
      <c r="B734" s="310"/>
      <c r="C734" s="310"/>
      <c r="D734" s="310"/>
      <c r="Y734" s="519"/>
      <c r="Z734" s="520">
        <v>-6.7373740577339509</v>
      </c>
      <c r="AA734" s="520">
        <v>-3.2561645071108463</v>
      </c>
      <c r="AB734" s="520"/>
      <c r="AC734" s="520">
        <v>-3.7672163424215341</v>
      </c>
      <c r="AD734" s="520">
        <v>-3.9779912922403247</v>
      </c>
    </row>
    <row r="735" spans="2:30" x14ac:dyDescent="0.3">
      <c r="B735" s="310"/>
      <c r="C735" s="310"/>
      <c r="D735" s="310"/>
      <c r="Y735" s="519"/>
      <c r="Z735" s="520">
        <v>-2.0300985105698408</v>
      </c>
      <c r="AA735" s="520">
        <v>-3.8452372052746369</v>
      </c>
      <c r="AB735" s="520"/>
      <c r="AC735" s="520">
        <v>-5.0091134135951734</v>
      </c>
      <c r="AD735" s="520">
        <v>-4.7189603356931951</v>
      </c>
    </row>
    <row r="736" spans="2:30" x14ac:dyDescent="0.3">
      <c r="B736" s="310"/>
      <c r="C736" s="310"/>
      <c r="D736" s="310"/>
      <c r="Y736" s="519"/>
      <c r="Z736" s="520">
        <v>-8.0623400149000304</v>
      </c>
      <c r="AA736" s="520">
        <v>-5.1255421133873638</v>
      </c>
      <c r="AB736" s="520"/>
      <c r="AC736" s="520">
        <v>-7.2837159384425689</v>
      </c>
      <c r="AD736" s="520">
        <v>-7.043286661803462</v>
      </c>
    </row>
    <row r="737" spans="2:30" x14ac:dyDescent="0.3">
      <c r="B737" s="310"/>
      <c r="C737" s="310"/>
      <c r="D737" s="310"/>
      <c r="Y737" s="519"/>
      <c r="Z737" s="520">
        <v>-5.9856927319115121</v>
      </c>
      <c r="AA737" s="520">
        <v>-6.8411307304450117</v>
      </c>
      <c r="AB737" s="520"/>
      <c r="AC737" s="520">
        <v>-4.9501199945603105</v>
      </c>
      <c r="AD737" s="520">
        <v>-10.341212896431324</v>
      </c>
    </row>
    <row r="738" spans="2:30" x14ac:dyDescent="0.3">
      <c r="B738" s="310"/>
      <c r="C738" s="310"/>
      <c r="D738" s="310"/>
      <c r="Y738" s="519"/>
      <c r="Z738" s="520">
        <v>-6.8827113095384265</v>
      </c>
      <c r="AA738" s="520">
        <v>-6.7276078017149743</v>
      </c>
      <c r="AB738" s="520"/>
      <c r="AC738" s="520">
        <v>-8.8486334389004924</v>
      </c>
      <c r="AD738" s="520">
        <v>-11.82662491591539</v>
      </c>
    </row>
    <row r="739" spans="2:30" x14ac:dyDescent="0.3">
      <c r="B739" s="310"/>
      <c r="C739" s="310"/>
      <c r="D739" s="310"/>
      <c r="Y739" s="519">
        <v>44562</v>
      </c>
      <c r="Z739" s="520">
        <v>-11.315024168387884</v>
      </c>
      <c r="AA739" s="520">
        <v>-7.0786512199651126</v>
      </c>
      <c r="AB739" s="520"/>
      <c r="AC739" s="520">
        <v>-24.7686679339904</v>
      </c>
      <c r="AD739" s="520">
        <v>-12.045817969701536</v>
      </c>
    </row>
    <row r="740" spans="2:30" x14ac:dyDescent="0.3">
      <c r="B740" s="310"/>
      <c r="C740" s="310"/>
      <c r="D740" s="310"/>
      <c r="Y740" s="519"/>
      <c r="Z740" s="520">
        <v>-6.8746743200734386</v>
      </c>
      <c r="AA740" s="520">
        <v>-7.2214891152117557</v>
      </c>
      <c r="AB740" s="520"/>
      <c r="AC740" s="520">
        <v>-17.761023213108786</v>
      </c>
      <c r="AD740" s="520">
        <v>-12.804549436480183</v>
      </c>
    </row>
    <row r="741" spans="2:30" x14ac:dyDescent="0.3">
      <c r="B741" s="310"/>
      <c r="C741" s="310"/>
      <c r="D741" s="310"/>
      <c r="Y741" s="519"/>
      <c r="Z741" s="520">
        <v>-5.9427135566236888</v>
      </c>
      <c r="AA741" s="520">
        <v>-7.1193058584310007</v>
      </c>
      <c r="AB741" s="520"/>
      <c r="AC741" s="520">
        <v>-14.165100478810004</v>
      </c>
      <c r="AD741" s="520">
        <v>-13.37685286263371</v>
      </c>
    </row>
    <row r="742" spans="2:30" x14ac:dyDescent="0.3">
      <c r="B742" s="310"/>
      <c r="C742" s="310"/>
      <c r="D742" s="310"/>
      <c r="Y742" s="519"/>
      <c r="Z742" s="520">
        <v>-4.4874024383208138</v>
      </c>
      <c r="AA742" s="520">
        <v>-7.005686892955004</v>
      </c>
      <c r="AB742" s="520"/>
      <c r="AC742" s="520">
        <v>-6.5434647900981986</v>
      </c>
      <c r="AD742" s="520">
        <v>-13.701673450782257</v>
      </c>
    </row>
    <row r="743" spans="2:30" x14ac:dyDescent="0.3">
      <c r="B743" s="310"/>
      <c r="C743" s="310"/>
      <c r="D743" s="310"/>
      <c r="Y743" s="519"/>
      <c r="Z743" s="520">
        <v>-9.0622052816265342</v>
      </c>
      <c r="AA743" s="520">
        <v>-7.1229532893436014</v>
      </c>
      <c r="AB743" s="520"/>
      <c r="AC743" s="520">
        <v>-12.594836205893088</v>
      </c>
      <c r="AD743" s="520">
        <v>-12.048301297504521</v>
      </c>
    </row>
    <row r="744" spans="2:30" x14ac:dyDescent="0.3">
      <c r="B744" s="310"/>
      <c r="C744" s="310"/>
      <c r="D744" s="310"/>
      <c r="Y744" s="519"/>
      <c r="Z744" s="520">
        <v>-5.270409934446219</v>
      </c>
      <c r="AA744" s="520">
        <v>-6.5325134343070852</v>
      </c>
      <c r="AB744" s="520"/>
      <c r="AC744" s="520">
        <v>-8.9562439776349976</v>
      </c>
      <c r="AD744" s="520">
        <v>-10.942592794167799</v>
      </c>
    </row>
    <row r="745" spans="2:30" x14ac:dyDescent="0.3">
      <c r="B745" s="310"/>
      <c r="C745" s="310"/>
      <c r="D745" s="310"/>
      <c r="Y745" s="519"/>
      <c r="Z745" s="520">
        <v>-6.0873785512064504</v>
      </c>
      <c r="AA745" s="520">
        <v>-6.6609225627620843</v>
      </c>
      <c r="AB745" s="520"/>
      <c r="AC745" s="520">
        <v>-11.122377555940332</v>
      </c>
      <c r="AD745" s="520">
        <v>-11.21318237431319</v>
      </c>
    </row>
    <row r="746" spans="2:30" x14ac:dyDescent="0.3">
      <c r="B746" s="310"/>
      <c r="C746" s="310"/>
      <c r="D746" s="310"/>
      <c r="Y746" s="519"/>
      <c r="Z746" s="520">
        <v>-12.135888943108069</v>
      </c>
      <c r="AA746" s="520">
        <v>-7.3200169673653761</v>
      </c>
      <c r="AB746" s="520"/>
      <c r="AC746" s="520">
        <v>-13.195062861046239</v>
      </c>
      <c r="AD746" s="520">
        <v>-11.820446051573898</v>
      </c>
    </row>
    <row r="747" spans="2:30" x14ac:dyDescent="0.3">
      <c r="B747" s="310"/>
      <c r="C747" s="310"/>
      <c r="D747" s="310"/>
      <c r="Y747" s="519"/>
      <c r="Z747" s="520">
        <v>-2.7415953348178244</v>
      </c>
      <c r="AA747" s="520">
        <v>-7.5602386287750631</v>
      </c>
      <c r="AB747" s="520"/>
      <c r="AC747" s="520">
        <v>-10.021063689751742</v>
      </c>
      <c r="AD747" s="520">
        <v>-11.849504639448726</v>
      </c>
    </row>
    <row r="748" spans="2:30" x14ac:dyDescent="0.3">
      <c r="B748" s="310"/>
      <c r="C748" s="310"/>
      <c r="D748" s="310"/>
      <c r="Y748" s="519"/>
      <c r="Z748" s="520">
        <v>-6.8415774558086841</v>
      </c>
      <c r="AA748" s="520">
        <v>-8.0167180609658573</v>
      </c>
      <c r="AB748" s="520"/>
      <c r="AC748" s="520">
        <v>-16.059227539827731</v>
      </c>
      <c r="AD748" s="520">
        <v>-11.835314757268367</v>
      </c>
    </row>
    <row r="749" spans="2:30" x14ac:dyDescent="0.3">
      <c r="B749" s="310"/>
      <c r="C749" s="310"/>
      <c r="D749" s="310"/>
      <c r="Y749" s="519"/>
      <c r="Z749" s="520">
        <v>-9.1010632705438521</v>
      </c>
      <c r="AA749" s="520">
        <v>-8.3542153665418812</v>
      </c>
      <c r="AB749" s="520"/>
      <c r="AC749" s="520">
        <v>-10.794310530923156</v>
      </c>
      <c r="AD749" s="520">
        <v>-11.426089519493507</v>
      </c>
    </row>
    <row r="750" spans="2:30" x14ac:dyDescent="0.3">
      <c r="B750" s="310"/>
      <c r="C750" s="310"/>
      <c r="D750" s="310"/>
      <c r="Y750" s="519"/>
      <c r="Z750" s="520">
        <v>-10.743756911494344</v>
      </c>
      <c r="AA750" s="520">
        <v>-6.6160338306171651</v>
      </c>
      <c r="AB750" s="520"/>
      <c r="AC750" s="520">
        <v>-12.79824632101689</v>
      </c>
      <c r="AD750" s="520">
        <v>-10.606009970289501</v>
      </c>
    </row>
    <row r="751" spans="2:30" x14ac:dyDescent="0.3">
      <c r="B751" s="310"/>
      <c r="C751" s="310"/>
      <c r="D751" s="310"/>
      <c r="Y751" s="519"/>
      <c r="Z751" s="520">
        <v>-8.4657659597817805</v>
      </c>
      <c r="AA751" s="520">
        <v>-6.6131346692282529</v>
      </c>
      <c r="AB751" s="520"/>
      <c r="AC751" s="520">
        <v>-8.8569148023724864</v>
      </c>
      <c r="AD751" s="520">
        <v>-11.093762895215734</v>
      </c>
    </row>
    <row r="752" spans="2:30" x14ac:dyDescent="0.3">
      <c r="B752" s="310"/>
      <c r="C752" s="310"/>
      <c r="D752" s="310"/>
      <c r="Y752" s="519"/>
      <c r="Z752" s="520">
        <v>-8.4498596902386041</v>
      </c>
      <c r="AA752" s="520">
        <v>-6.897607893053463</v>
      </c>
      <c r="AB752" s="520"/>
      <c r="AC752" s="520">
        <v>-8.257800891516311</v>
      </c>
      <c r="AD752" s="520">
        <v>-11.502601447793646</v>
      </c>
    </row>
    <row r="753" spans="2:30" x14ac:dyDescent="0.3">
      <c r="B753" s="310"/>
      <c r="C753" s="310"/>
      <c r="D753" s="310"/>
      <c r="Y753" s="519"/>
      <c r="Z753" s="520">
        <v>3.1381808364933317E-2</v>
      </c>
      <c r="AA753" s="520">
        <v>-5.1835734426913449</v>
      </c>
      <c r="AB753" s="520"/>
      <c r="AC753" s="520">
        <v>-7.4545060166181827</v>
      </c>
      <c r="AD753" s="520">
        <v>-10.582032332419056</v>
      </c>
    </row>
    <row r="754" spans="2:30" x14ac:dyDescent="0.3">
      <c r="B754" s="310"/>
      <c r="C754" s="310"/>
      <c r="D754" s="310"/>
      <c r="Y754" s="519"/>
      <c r="Z754" s="520">
        <v>-2.7213012050954446</v>
      </c>
      <c r="AA754" s="520">
        <v>-3.2245094377626464</v>
      </c>
      <c r="AB754" s="520"/>
      <c r="AC754" s="520">
        <v>-13.435334164235385</v>
      </c>
      <c r="AD754" s="520">
        <v>-9.8970055130336707</v>
      </c>
    </row>
    <row r="755" spans="2:30" x14ac:dyDescent="0.3">
      <c r="B755" s="310"/>
      <c r="C755" s="310"/>
      <c r="D755" s="310"/>
      <c r="Y755" s="519"/>
      <c r="Z755" s="520">
        <v>-8.8328900225851505</v>
      </c>
      <c r="AA755" s="520">
        <v>-1.2972858220667631</v>
      </c>
      <c r="AB755" s="520"/>
      <c r="AC755" s="520">
        <v>-18.921097407873106</v>
      </c>
      <c r="AD755" s="520">
        <v>-9.5481917705294581</v>
      </c>
    </row>
    <row r="756" spans="2:30" x14ac:dyDescent="0.3">
      <c r="B756" s="310"/>
      <c r="C756" s="310"/>
      <c r="D756" s="310"/>
      <c r="Y756" s="519"/>
      <c r="Z756" s="520">
        <v>2.8971778819909755</v>
      </c>
      <c r="AA756" s="520">
        <v>1.2746249694758718</v>
      </c>
      <c r="AB756" s="520"/>
      <c r="AC756" s="520">
        <v>-4.3503267233010234</v>
      </c>
      <c r="AD756" s="520">
        <v>-8.7656144419363908</v>
      </c>
    </row>
    <row r="757" spans="2:30" x14ac:dyDescent="0.3">
      <c r="B757" s="310"/>
      <c r="C757" s="310"/>
      <c r="D757" s="310"/>
      <c r="Y757" s="519"/>
      <c r="Z757" s="520">
        <v>2.969691123006541</v>
      </c>
      <c r="AA757" s="520">
        <v>2.3181491680046244</v>
      </c>
      <c r="AB757" s="520"/>
      <c r="AC757" s="520">
        <v>-8.0030585853191951</v>
      </c>
      <c r="AD757" s="520">
        <v>-8.1332919184756456</v>
      </c>
    </row>
    <row r="758" spans="2:30" x14ac:dyDescent="0.3">
      <c r="B758" s="310"/>
      <c r="C758" s="310"/>
      <c r="D758" s="310"/>
      <c r="Y758" s="519"/>
      <c r="Z758" s="520">
        <v>5.0247993500894079</v>
      </c>
      <c r="AA758" s="520">
        <v>4.7052819993731374</v>
      </c>
      <c r="AB758" s="520"/>
      <c r="AC758" s="520">
        <v>-6.4152186048430053</v>
      </c>
      <c r="AD758" s="520">
        <v>-6.4432567438145343</v>
      </c>
    </row>
    <row r="759" spans="2:30" x14ac:dyDescent="0.3">
      <c r="B759" s="310"/>
      <c r="C759" s="310"/>
      <c r="D759" s="310"/>
      <c r="Y759" s="519"/>
      <c r="Z759" s="520">
        <v>9.5535158505598403</v>
      </c>
      <c r="AA759" s="520"/>
      <c r="AB759" s="520"/>
      <c r="AC759" s="520">
        <v>-2.7797595913648365</v>
      </c>
      <c r="AD759" s="520"/>
    </row>
    <row r="760" spans="2:30" x14ac:dyDescent="0.3">
      <c r="B760" s="310"/>
      <c r="C760" s="310"/>
      <c r="D760" s="310"/>
      <c r="Y760" s="519"/>
      <c r="Z760" s="520">
        <v>7.3360511980662029</v>
      </c>
      <c r="AA760" s="520"/>
      <c r="AB760" s="520"/>
      <c r="AC760" s="520">
        <v>-3.0282483523929642</v>
      </c>
      <c r="AD760" s="520"/>
    </row>
    <row r="761" spans="2:30" x14ac:dyDescent="0.3">
      <c r="B761" s="310"/>
      <c r="C761" s="310"/>
      <c r="D761" s="310"/>
      <c r="Y761" s="519">
        <v>44584</v>
      </c>
      <c r="Z761" s="520">
        <v>13.988628614484147</v>
      </c>
      <c r="AA761" s="520"/>
      <c r="AB761" s="520"/>
      <c r="AC761" s="520">
        <v>-1.6050879416076071</v>
      </c>
      <c r="AD761" s="520"/>
    </row>
    <row r="762" spans="2:30" x14ac:dyDescent="0.3">
      <c r="B762" s="310"/>
      <c r="C762" s="310"/>
      <c r="D762" s="310"/>
      <c r="AB762" s="310"/>
    </row>
    <row r="763" spans="2:30" x14ac:dyDescent="0.3">
      <c r="B763" s="310"/>
      <c r="C763" s="310"/>
      <c r="D763" s="310"/>
      <c r="AB763" s="310"/>
    </row>
    <row r="764" spans="2:30" x14ac:dyDescent="0.3">
      <c r="B764" s="310"/>
      <c r="C764" s="310"/>
      <c r="D764" s="310"/>
      <c r="AB764" s="310"/>
    </row>
    <row r="765" spans="2:30" x14ac:dyDescent="0.3">
      <c r="B765" s="310"/>
      <c r="C765" s="310"/>
      <c r="D765" s="310"/>
      <c r="AB765" s="310"/>
    </row>
    <row r="766" spans="2:30" x14ac:dyDescent="0.3">
      <c r="B766" s="310"/>
      <c r="C766" s="310"/>
      <c r="D766" s="310"/>
      <c r="AB766" s="310"/>
    </row>
    <row r="767" spans="2:30" x14ac:dyDescent="0.3">
      <c r="B767" s="310"/>
      <c r="C767" s="310"/>
      <c r="D767" s="310"/>
      <c r="AB767" s="310"/>
    </row>
    <row r="768" spans="2:30" x14ac:dyDescent="0.3">
      <c r="B768" s="310"/>
      <c r="C768" s="310"/>
      <c r="D768" s="310"/>
      <c r="AB768" s="310"/>
    </row>
    <row r="769" spans="2:28" x14ac:dyDescent="0.3">
      <c r="B769" s="310"/>
      <c r="C769" s="310"/>
      <c r="D769" s="310"/>
      <c r="AB769" s="310"/>
    </row>
    <row r="770" spans="2:28" x14ac:dyDescent="0.3">
      <c r="B770" s="310"/>
      <c r="C770" s="310"/>
      <c r="D770" s="310"/>
      <c r="AB770" s="310"/>
    </row>
    <row r="771" spans="2:28" x14ac:dyDescent="0.3">
      <c r="B771" s="310"/>
      <c r="C771" s="310"/>
      <c r="D771" s="310"/>
      <c r="AB771" s="310"/>
    </row>
    <row r="772" spans="2:28" x14ac:dyDescent="0.3">
      <c r="B772" s="310"/>
      <c r="C772" s="310"/>
      <c r="D772" s="310"/>
      <c r="AB772" s="310"/>
    </row>
    <row r="773" spans="2:28" x14ac:dyDescent="0.3">
      <c r="B773" s="310"/>
      <c r="C773" s="310"/>
      <c r="D773" s="310"/>
      <c r="AB773" s="310"/>
    </row>
    <row r="774" spans="2:28" x14ac:dyDescent="0.3">
      <c r="B774" s="310"/>
      <c r="C774" s="310"/>
      <c r="D774" s="310"/>
      <c r="AB774" s="310"/>
    </row>
    <row r="775" spans="2:28" x14ac:dyDescent="0.3">
      <c r="B775" s="310"/>
      <c r="C775" s="310"/>
      <c r="D775" s="310"/>
      <c r="AB775" s="310"/>
    </row>
    <row r="776" spans="2:28" x14ac:dyDescent="0.3">
      <c r="B776" s="310"/>
      <c r="C776" s="310"/>
      <c r="D776" s="310"/>
      <c r="AB776" s="310"/>
    </row>
    <row r="777" spans="2:28" x14ac:dyDescent="0.3">
      <c r="B777" s="310"/>
      <c r="C777" s="310"/>
      <c r="D777" s="310"/>
      <c r="AB777" s="310"/>
    </row>
    <row r="778" spans="2:28" x14ac:dyDescent="0.3">
      <c r="B778" s="310"/>
      <c r="C778" s="310"/>
      <c r="D778" s="310"/>
      <c r="AB778" s="310"/>
    </row>
    <row r="779" spans="2:28" x14ac:dyDescent="0.3">
      <c r="B779" s="310"/>
      <c r="C779" s="310"/>
      <c r="D779" s="310"/>
      <c r="AB779" s="310"/>
    </row>
    <row r="780" spans="2:28" x14ac:dyDescent="0.3">
      <c r="B780" s="310"/>
      <c r="C780" s="310"/>
      <c r="D780" s="310"/>
      <c r="AB780" s="310"/>
    </row>
    <row r="781" spans="2:28" x14ac:dyDescent="0.3">
      <c r="B781" s="310"/>
      <c r="C781" s="310"/>
      <c r="D781" s="310"/>
      <c r="AB781" s="310"/>
    </row>
    <row r="782" spans="2:28" x14ac:dyDescent="0.3">
      <c r="B782" s="310"/>
      <c r="C782" s="310"/>
      <c r="D782" s="310"/>
      <c r="AB782" s="310"/>
    </row>
    <row r="783" spans="2:28" x14ac:dyDescent="0.3">
      <c r="B783" s="310"/>
      <c r="C783" s="310"/>
      <c r="D783" s="310"/>
      <c r="AB783" s="310"/>
    </row>
    <row r="784" spans="2:28" x14ac:dyDescent="0.3">
      <c r="B784" s="310"/>
      <c r="C784" s="310"/>
      <c r="D784" s="310"/>
      <c r="AB784" s="310"/>
    </row>
    <row r="785" spans="2:28" x14ac:dyDescent="0.3">
      <c r="B785" s="310"/>
      <c r="C785" s="310"/>
      <c r="D785" s="310"/>
      <c r="AB785" s="310"/>
    </row>
    <row r="786" spans="2:28" x14ac:dyDescent="0.3">
      <c r="B786" s="310"/>
      <c r="C786" s="310"/>
      <c r="D786" s="310"/>
    </row>
    <row r="787" spans="2:28" x14ac:dyDescent="0.3">
      <c r="B787" s="310"/>
      <c r="C787" s="310"/>
      <c r="D787" s="310"/>
    </row>
    <row r="788" spans="2:28" x14ac:dyDescent="0.3">
      <c r="B788" s="310"/>
      <c r="C788" s="310"/>
      <c r="D788" s="310"/>
    </row>
    <row r="789" spans="2:28" x14ac:dyDescent="0.3">
      <c r="B789" s="310"/>
      <c r="C789" s="310"/>
      <c r="D789" s="310"/>
    </row>
    <row r="790" spans="2:28" x14ac:dyDescent="0.3">
      <c r="B790" s="310"/>
      <c r="C790" s="310"/>
      <c r="D790" s="310"/>
    </row>
    <row r="791" spans="2:28" x14ac:dyDescent="0.3">
      <c r="B791" s="310"/>
      <c r="C791" s="310"/>
      <c r="D791" s="310"/>
    </row>
    <row r="792" spans="2:28" x14ac:dyDescent="0.3">
      <c r="B792" s="310"/>
      <c r="C792" s="310"/>
      <c r="D792" s="310"/>
    </row>
    <row r="793" spans="2:28" x14ac:dyDescent="0.3">
      <c r="B793" s="310"/>
      <c r="C793" s="310"/>
      <c r="D793" s="310"/>
    </row>
    <row r="794" spans="2:28" x14ac:dyDescent="0.3">
      <c r="B794" s="310"/>
      <c r="C794" s="310"/>
      <c r="D794" s="310"/>
    </row>
    <row r="795" spans="2:28" x14ac:dyDescent="0.3">
      <c r="B795" s="310"/>
      <c r="C795" s="310"/>
      <c r="D795" s="310"/>
    </row>
    <row r="796" spans="2:28" x14ac:dyDescent="0.3">
      <c r="B796" s="310"/>
      <c r="C796" s="310"/>
      <c r="D796" s="310"/>
    </row>
    <row r="797" spans="2:28" x14ac:dyDescent="0.3">
      <c r="B797" s="310"/>
      <c r="C797" s="310"/>
      <c r="D797" s="310"/>
    </row>
    <row r="798" spans="2:28" x14ac:dyDescent="0.3">
      <c r="B798" s="310"/>
      <c r="C798" s="310"/>
      <c r="D798" s="310"/>
    </row>
    <row r="799" spans="2:28" x14ac:dyDescent="0.3">
      <c r="B799" s="310"/>
      <c r="C799" s="310"/>
      <c r="D799" s="310"/>
    </row>
    <row r="800" spans="2:28" x14ac:dyDescent="0.3">
      <c r="B800" s="310"/>
      <c r="C800" s="310"/>
      <c r="D800" s="310"/>
    </row>
    <row r="801" spans="2:4" x14ac:dyDescent="0.3">
      <c r="B801" s="310"/>
      <c r="C801" s="310"/>
      <c r="D801" s="310"/>
    </row>
    <row r="802" spans="2:4" x14ac:dyDescent="0.3">
      <c r="B802" s="310"/>
      <c r="C802" s="310"/>
      <c r="D802" s="310"/>
    </row>
    <row r="803" spans="2:4" x14ac:dyDescent="0.3">
      <c r="B803" s="310"/>
      <c r="C803" s="310"/>
      <c r="D803" s="310"/>
    </row>
    <row r="804" spans="2:4" x14ac:dyDescent="0.3">
      <c r="B804" s="310"/>
      <c r="C804" s="310"/>
      <c r="D804" s="310"/>
    </row>
    <row r="805" spans="2:4" x14ac:dyDescent="0.3">
      <c r="B805" s="310"/>
      <c r="C805" s="310"/>
      <c r="D805" s="310"/>
    </row>
    <row r="806" spans="2:4" x14ac:dyDescent="0.3">
      <c r="C806" s="310"/>
      <c r="D806" s="310"/>
    </row>
    <row r="807" spans="2:4" x14ac:dyDescent="0.3">
      <c r="C807" s="310"/>
      <c r="D807" s="310"/>
    </row>
    <row r="808" spans="2:4" x14ac:dyDescent="0.3">
      <c r="C808" s="310"/>
      <c r="D808" s="310"/>
    </row>
    <row r="809" spans="2:4" x14ac:dyDescent="0.3">
      <c r="C809" s="310"/>
      <c r="D809" s="310"/>
    </row>
  </sheetData>
  <mergeCells count="38">
    <mergeCell ref="B2:X2"/>
    <mergeCell ref="C37:Q37"/>
    <mergeCell ref="B4:V4"/>
    <mergeCell ref="Y4:AD4"/>
    <mergeCell ref="D6:S9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G133:H134"/>
    <mergeCell ref="I133:I134"/>
    <mergeCell ref="J133:J134"/>
    <mergeCell ref="K133:L134"/>
    <mergeCell ref="C137:D137"/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25" sqref="A25"/>
    </sheetView>
  </sheetViews>
  <sheetFormatPr defaultRowHeight="14.4" x14ac:dyDescent="0.3"/>
  <cols>
    <col min="1" max="1" width="54.88671875" style="429" customWidth="1"/>
    <col min="2" max="2" width="8.44140625" style="429" customWidth="1"/>
    <col min="3" max="3" width="18.109375" style="429" customWidth="1"/>
    <col min="4" max="51" width="11.6640625" style="429" customWidth="1"/>
    <col min="52" max="16384" width="8.88671875" style="429"/>
  </cols>
  <sheetData>
    <row r="2" spans="1:51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</row>
    <row r="3" spans="1:51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</row>
    <row r="4" spans="1:51" ht="20.25" customHeight="1" x14ac:dyDescent="0.35">
      <c r="A4" s="592" t="s">
        <v>245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  <c r="AC4" s="592"/>
      <c r="AD4" s="592"/>
      <c r="AE4" s="592"/>
      <c r="AF4" s="592"/>
    </row>
    <row r="5" spans="1:51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88"/>
      <c r="AW5" s="588"/>
      <c r="AX5" s="588"/>
      <c r="AY5" s="588"/>
    </row>
    <row r="6" spans="1:51" ht="23.25" customHeight="1" thickBot="1" x14ac:dyDescent="0.35">
      <c r="A6" s="593"/>
      <c r="B6" s="174"/>
      <c r="C6" s="175"/>
      <c r="D6" s="596" t="s">
        <v>39</v>
      </c>
      <c r="E6" s="597"/>
      <c r="F6" s="597"/>
      <c r="G6" s="597"/>
      <c r="H6" s="597"/>
      <c r="I6" s="597"/>
      <c r="J6" s="597"/>
      <c r="K6" s="597"/>
      <c r="L6" s="597"/>
      <c r="M6" s="597"/>
      <c r="N6" s="597"/>
      <c r="O6" s="597"/>
      <c r="P6" s="597"/>
      <c r="Q6" s="597"/>
      <c r="R6" s="597"/>
      <c r="S6" s="597"/>
      <c r="T6" s="597"/>
      <c r="U6" s="597"/>
      <c r="V6" s="597"/>
      <c r="W6" s="597"/>
      <c r="X6" s="597"/>
      <c r="Y6" s="597"/>
      <c r="Z6" s="597"/>
      <c r="AA6" s="597"/>
      <c r="AB6" s="597"/>
      <c r="AC6" s="597"/>
      <c r="AD6" s="597"/>
      <c r="AE6" s="597"/>
      <c r="AF6" s="597"/>
      <c r="AG6" s="597"/>
      <c r="AH6" s="597"/>
      <c r="AI6" s="597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1:51" s="177" customFormat="1" ht="23.25" customHeight="1" thickBot="1" x14ac:dyDescent="0.35">
      <c r="A7" s="594"/>
      <c r="B7" s="176"/>
      <c r="C7" s="215"/>
      <c r="D7" s="589">
        <v>2019</v>
      </c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1"/>
      <c r="T7" s="589">
        <v>2020</v>
      </c>
      <c r="U7" s="590"/>
      <c r="V7" s="590"/>
      <c r="W7" s="590"/>
      <c r="X7" s="590"/>
      <c r="Y7" s="590"/>
      <c r="Z7" s="590"/>
      <c r="AA7" s="590"/>
      <c r="AB7" s="590"/>
      <c r="AC7" s="590"/>
      <c r="AD7" s="590"/>
      <c r="AE7" s="590"/>
      <c r="AF7" s="590"/>
      <c r="AG7" s="590"/>
      <c r="AH7" s="590"/>
      <c r="AI7" s="591"/>
      <c r="AJ7" s="589">
        <v>2021</v>
      </c>
      <c r="AK7" s="590"/>
      <c r="AL7" s="590"/>
      <c r="AM7" s="590"/>
      <c r="AN7" s="590"/>
      <c r="AO7" s="590"/>
      <c r="AP7" s="590"/>
      <c r="AQ7" s="590"/>
      <c r="AR7" s="590"/>
      <c r="AS7" s="590"/>
      <c r="AT7" s="590"/>
      <c r="AU7" s="590"/>
      <c r="AV7" s="590"/>
      <c r="AW7" s="590"/>
      <c r="AX7" s="590"/>
      <c r="AY7" s="591"/>
    </row>
    <row r="8" spans="1:51" ht="41.25" customHeight="1" x14ac:dyDescent="0.3">
      <c r="A8" s="595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</row>
    <row r="9" spans="1:51" x14ac:dyDescent="0.3">
      <c r="A9" s="430" t="s">
        <v>324</v>
      </c>
      <c r="B9" s="431" t="s">
        <v>325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>
        <v>108.1</v>
      </c>
      <c r="AT9" s="355">
        <v>108.4</v>
      </c>
      <c r="AU9" s="357">
        <v>108.2</v>
      </c>
      <c r="AV9" s="354">
        <v>88.666666666666671</v>
      </c>
      <c r="AW9" s="355">
        <v>108.66666666666667</v>
      </c>
      <c r="AX9" s="355">
        <v>106.06666666666666</v>
      </c>
      <c r="AY9" s="358">
        <v>108.23333333333333</v>
      </c>
    </row>
    <row r="10" spans="1:51" s="58" customFormat="1" x14ac:dyDescent="0.3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>
        <v>0.1971207087486157</v>
      </c>
      <c r="AT10" s="435">
        <v>0.25608342989571276</v>
      </c>
      <c r="AU10" s="436">
        <v>0.23234624145785884</v>
      </c>
      <c r="AV10" s="434">
        <v>-0.14961636828644495</v>
      </c>
      <c r="AW10" s="435">
        <v>0.53195488721804507</v>
      </c>
      <c r="AX10" s="435">
        <v>0.2075901328273245</v>
      </c>
      <c r="AY10" s="437">
        <v>0.22806354009077168</v>
      </c>
    </row>
    <row r="11" spans="1:51" x14ac:dyDescent="0.3">
      <c r="A11" s="432" t="s">
        <v>326</v>
      </c>
      <c r="B11" s="433" t="s">
        <v>325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>
        <v>110.4</v>
      </c>
      <c r="AT11" s="362">
        <v>111.2</v>
      </c>
      <c r="AU11" s="364">
        <v>109.5</v>
      </c>
      <c r="AV11" s="361">
        <v>99.733333333333334</v>
      </c>
      <c r="AW11" s="362">
        <v>110.43333333333334</v>
      </c>
      <c r="AX11" s="362">
        <v>106.06666666666666</v>
      </c>
      <c r="AY11" s="365">
        <v>110.36666666666667</v>
      </c>
    </row>
    <row r="12" spans="1:51" x14ac:dyDescent="0.3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>
        <v>8.5545722713864333E-2</v>
      </c>
      <c r="AT12" s="441">
        <v>0.13817809621289662</v>
      </c>
      <c r="AU12" s="442">
        <v>0.10606060606060606</v>
      </c>
      <c r="AV12" s="440">
        <v>-0.10015037593984957</v>
      </c>
      <c r="AW12" s="441">
        <v>0.26595338173481087</v>
      </c>
      <c r="AX12" s="441">
        <v>6.2437395659432397E-2</v>
      </c>
      <c r="AY12" s="443">
        <v>0.10958445040214498</v>
      </c>
    </row>
    <row r="13" spans="1:51" x14ac:dyDescent="0.3">
      <c r="A13" s="430" t="s">
        <v>327</v>
      </c>
      <c r="B13" s="431" t="s">
        <v>46</v>
      </c>
      <c r="C13" s="367" t="s">
        <v>328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</row>
    <row r="14" spans="1:51" x14ac:dyDescent="0.3">
      <c r="A14" s="372"/>
      <c r="B14" s="439"/>
      <c r="C14" s="439" t="s">
        <v>329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</row>
    <row r="15" spans="1:51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121.93</v>
      </c>
      <c r="AT15" s="362">
        <v>126.26</v>
      </c>
      <c r="AU15" s="364" t="s">
        <v>173</v>
      </c>
      <c r="AV15" s="361">
        <v>107.32666666666667</v>
      </c>
      <c r="AW15" s="362">
        <v>113.75999999999999</v>
      </c>
      <c r="AX15" s="362">
        <v>113.81333333333333</v>
      </c>
      <c r="AY15" s="365" t="s">
        <v>173</v>
      </c>
    </row>
    <row r="16" spans="1:51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0.11494147768836882</v>
      </c>
      <c r="AT16" s="435">
        <v>0.1662663957140218</v>
      </c>
      <c r="AU16" s="436" t="s">
        <v>173</v>
      </c>
      <c r="AV16" s="434">
        <v>1.0545477371163185E-2</v>
      </c>
      <c r="AW16" s="435">
        <v>0.35283624687834469</v>
      </c>
      <c r="AX16" s="435">
        <v>0.12430438934439719</v>
      </c>
      <c r="AY16" s="437" t="s">
        <v>173</v>
      </c>
    </row>
    <row r="17" spans="1:51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K17" s="518"/>
      <c r="L17" s="518"/>
      <c r="M17" s="518"/>
      <c r="N17" s="518"/>
      <c r="O17" s="518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</row>
    <row r="18" spans="1:51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105.59</v>
      </c>
      <c r="AT18" s="362">
        <v>106.7</v>
      </c>
      <c r="AU18" s="364" t="s">
        <v>173</v>
      </c>
      <c r="AV18" s="361">
        <v>103.55333333333334</v>
      </c>
      <c r="AW18" s="362">
        <v>104.19333333333334</v>
      </c>
      <c r="AX18" s="362">
        <v>105.51666666666667</v>
      </c>
      <c r="AY18" s="365" t="s">
        <v>173</v>
      </c>
    </row>
    <row r="19" spans="1:51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1.5386094816809361E-2</v>
      </c>
      <c r="AT19" s="435">
        <v>2.0954932542340429E-2</v>
      </c>
      <c r="AU19" s="436" t="s">
        <v>173</v>
      </c>
      <c r="AV19" s="434">
        <v>-2.4400967245548372E-2</v>
      </c>
      <c r="AW19" s="435">
        <v>3.0484869877740631E-3</v>
      </c>
      <c r="AX19" s="435">
        <v>8.7956913859589154E-3</v>
      </c>
      <c r="AY19" s="437" t="s">
        <v>173</v>
      </c>
    </row>
    <row r="20" spans="1:51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102.48</v>
      </c>
      <c r="AT20" s="362">
        <v>103.32</v>
      </c>
      <c r="AU20" s="364" t="s">
        <v>173</v>
      </c>
      <c r="AV20" s="361">
        <v>100.23666666666668</v>
      </c>
      <c r="AW20" s="362">
        <v>100.58999999999999</v>
      </c>
      <c r="AX20" s="362">
        <v>102.10666666666667</v>
      </c>
      <c r="AY20" s="365" t="s">
        <v>173</v>
      </c>
    </row>
    <row r="21" spans="1:51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9.7546556310967956E-3</v>
      </c>
      <c r="AT21" s="435">
        <v>1.4931237721021517E-2</v>
      </c>
      <c r="AU21" s="436" t="s">
        <v>173</v>
      </c>
      <c r="AV21" s="434">
        <v>-3.587688361654353E-2</v>
      </c>
      <c r="AW21" s="435">
        <v>-8.7050785099535583E-3</v>
      </c>
      <c r="AX21" s="435">
        <v>-2.4749251009508625E-3</v>
      </c>
      <c r="AY21" s="437" t="s">
        <v>173</v>
      </c>
    </row>
    <row r="22" spans="1:51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109.3</v>
      </c>
      <c r="AT22" s="362">
        <v>110.65</v>
      </c>
      <c r="AU22" s="364" t="s">
        <v>173</v>
      </c>
      <c r="AV22" s="361">
        <v>106.95</v>
      </c>
      <c r="AW22" s="362">
        <v>108.30000000000001</v>
      </c>
      <c r="AX22" s="362">
        <v>109.3</v>
      </c>
      <c r="AY22" s="365" t="s">
        <v>173</v>
      </c>
    </row>
    <row r="23" spans="1:51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2.513599699868678E-2</v>
      </c>
      <c r="AT23" s="435">
        <v>3.1413124533929991E-2</v>
      </c>
      <c r="AU23" s="436" t="s">
        <v>173</v>
      </c>
      <c r="AV23" s="434">
        <v>-1.7334844262043944E-2</v>
      </c>
      <c r="AW23" s="435">
        <v>1.4678326046221074E-2</v>
      </c>
      <c r="AX23" s="435">
        <v>2.2291504286827676E-2</v>
      </c>
      <c r="AY23" s="437" t="s">
        <v>173</v>
      </c>
    </row>
    <row r="24" spans="1:51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108.72</v>
      </c>
      <c r="AT24" s="362">
        <v>110.36</v>
      </c>
      <c r="AU24" s="364" t="s">
        <v>173</v>
      </c>
      <c r="AV24" s="361">
        <v>107.64333333333332</v>
      </c>
      <c r="AW24" s="362">
        <v>107.79333333333334</v>
      </c>
      <c r="AX24" s="362">
        <v>109.38333333333333</v>
      </c>
      <c r="AY24" s="365" t="s">
        <v>173</v>
      </c>
    </row>
    <row r="25" spans="1:51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1.5789965430253117E-2</v>
      </c>
      <c r="AT25" s="435">
        <v>2.2041118725689871E-2</v>
      </c>
      <c r="AU25" s="436" t="s">
        <v>173</v>
      </c>
      <c r="AV25" s="434">
        <v>-9.0828193562246043E-3</v>
      </c>
      <c r="AW25" s="435">
        <v>1.4207307511368896E-2</v>
      </c>
      <c r="AX25" s="435">
        <v>1.6542238468448812E-2</v>
      </c>
      <c r="AY25" s="437" t="s">
        <v>173</v>
      </c>
    </row>
    <row r="26" spans="1:51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99.59</v>
      </c>
      <c r="AT26" s="362">
        <v>99.97</v>
      </c>
      <c r="AU26" s="364" t="s">
        <v>173</v>
      </c>
      <c r="AV26" s="361">
        <v>99.216666666666683</v>
      </c>
      <c r="AW26" s="362">
        <v>99.64</v>
      </c>
      <c r="AX26" s="362">
        <v>99.759999999999991</v>
      </c>
      <c r="AY26" s="365" t="s">
        <v>173</v>
      </c>
    </row>
    <row r="27" spans="1:51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-5.4923107649290162E-3</v>
      </c>
      <c r="AT27" s="441">
        <v>-3.786746387643234E-3</v>
      </c>
      <c r="AU27" s="442" t="s">
        <v>173</v>
      </c>
      <c r="AV27" s="440">
        <v>-1.107456876300274E-3</v>
      </c>
      <c r="AW27" s="441">
        <v>1.4405842741800148E-3</v>
      </c>
      <c r="AX27" s="441">
        <v>-1.9675192583453417E-3</v>
      </c>
      <c r="AY27" s="443" t="s">
        <v>173</v>
      </c>
    </row>
    <row r="28" spans="1:51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112.79</v>
      </c>
      <c r="AR28" s="377">
        <v>119.06</v>
      </c>
      <c r="AS28" s="377">
        <v>120.64</v>
      </c>
      <c r="AT28" s="377">
        <v>122.43</v>
      </c>
      <c r="AU28" s="379" t="s">
        <v>173</v>
      </c>
      <c r="AV28" s="376">
        <v>90.696666666666658</v>
      </c>
      <c r="AW28" s="377">
        <v>108.52666666666666</v>
      </c>
      <c r="AX28" s="377">
        <v>116.27666666666669</v>
      </c>
      <c r="AY28" s="380" t="s">
        <v>173</v>
      </c>
    </row>
    <row r="29" spans="1:51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0.13860286694932383</v>
      </c>
      <c r="AR29" s="441">
        <v>0.13747969809878668</v>
      </c>
      <c r="AS29" s="441">
        <v>0.13639788997739261</v>
      </c>
      <c r="AT29" s="441">
        <v>0.20596926713947994</v>
      </c>
      <c r="AU29" s="442" t="s">
        <v>173</v>
      </c>
      <c r="AV29" s="440">
        <v>-0.11819419237749559</v>
      </c>
      <c r="AW29" s="441">
        <v>0.3342895782959715</v>
      </c>
      <c r="AX29" s="441">
        <v>0.12228942796473859</v>
      </c>
      <c r="AY29" s="443" t="s">
        <v>173</v>
      </c>
    </row>
    <row r="30" spans="1:51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</row>
    <row r="31" spans="1:51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127.77</v>
      </c>
      <c r="AR31" s="362">
        <v>120.58</v>
      </c>
      <c r="AS31" s="362">
        <v>124.7</v>
      </c>
      <c r="AT31" s="362">
        <v>128.87</v>
      </c>
      <c r="AU31" s="364" t="s">
        <v>173</v>
      </c>
      <c r="AV31" s="361">
        <v>99.89</v>
      </c>
      <c r="AW31" s="362">
        <v>115.04666666666667</v>
      </c>
      <c r="AX31" s="362">
        <v>125.14666666666666</v>
      </c>
      <c r="AY31" s="365" t="s">
        <v>173</v>
      </c>
    </row>
    <row r="32" spans="1:51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6.5371466688901869E-2</v>
      </c>
      <c r="AR32" s="435">
        <v>5.9019848937291501E-2</v>
      </c>
      <c r="AS32" s="435">
        <v>7.7694235588972441E-2</v>
      </c>
      <c r="AT32" s="435">
        <v>0.14663226265682</v>
      </c>
      <c r="AU32" s="436" t="s">
        <v>173</v>
      </c>
      <c r="AV32" s="434">
        <v>-7.2659755531486819E-2</v>
      </c>
      <c r="AW32" s="435">
        <v>0.18291805189018756</v>
      </c>
      <c r="AX32" s="435">
        <v>6.0115770153889449E-2</v>
      </c>
      <c r="AY32" s="437" t="s">
        <v>173</v>
      </c>
    </row>
    <row r="33" spans="1:51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137.05000000000001</v>
      </c>
      <c r="AR33" s="362">
        <v>123.5</v>
      </c>
      <c r="AS33" s="362">
        <v>128.52000000000001</v>
      </c>
      <c r="AT33" s="362">
        <v>126.06</v>
      </c>
      <c r="AU33" s="364" t="s">
        <v>173</v>
      </c>
      <c r="AV33" s="361">
        <v>113.23333333333333</v>
      </c>
      <c r="AW33" s="362">
        <v>119.42333333333333</v>
      </c>
      <c r="AX33" s="362">
        <v>130.93666666666667</v>
      </c>
      <c r="AY33" s="365" t="s">
        <v>173</v>
      </c>
    </row>
    <row r="34" spans="1:51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5.2934849416103304E-2</v>
      </c>
      <c r="AR34" s="435">
        <v>4.8298107121636347E-2</v>
      </c>
      <c r="AS34" s="435">
        <v>5.9434506635891608E-2</v>
      </c>
      <c r="AT34" s="435">
        <v>9.2753120665742164E-2</v>
      </c>
      <c r="AU34" s="436" t="s">
        <v>173</v>
      </c>
      <c r="AV34" s="434">
        <v>3.9602789927886718E-3</v>
      </c>
      <c r="AW34" s="435">
        <v>6.5106876356393228E-2</v>
      </c>
      <c r="AX34" s="435">
        <v>5.3025225853148665E-2</v>
      </c>
      <c r="AY34" s="437" t="s">
        <v>173</v>
      </c>
    </row>
    <row r="35" spans="1:51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120.23</v>
      </c>
      <c r="AR35" s="362">
        <v>118.21</v>
      </c>
      <c r="AS35" s="362">
        <v>121.59</v>
      </c>
      <c r="AT35" s="362">
        <v>131.16</v>
      </c>
      <c r="AU35" s="364" t="s">
        <v>173</v>
      </c>
      <c r="AV35" s="361">
        <v>89.053333333333327</v>
      </c>
      <c r="AW35" s="362">
        <v>111.49333333333334</v>
      </c>
      <c r="AX35" s="362">
        <v>120.44333333333333</v>
      </c>
      <c r="AY35" s="365" t="s">
        <v>173</v>
      </c>
    </row>
    <row r="36" spans="1:51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7.7136713850564295E-2</v>
      </c>
      <c r="AR36" s="435">
        <v>6.8420101229211813E-2</v>
      </c>
      <c r="AS36" s="435">
        <v>9.3927125506072712E-2</v>
      </c>
      <c r="AT36" s="435">
        <v>0.19258046917621385</v>
      </c>
      <c r="AU36" s="436" t="s">
        <v>173</v>
      </c>
      <c r="AV36" s="434">
        <v>-0.14041184041184054</v>
      </c>
      <c r="AW36" s="435">
        <v>0.30896567917661344</v>
      </c>
      <c r="AX36" s="435">
        <v>6.6530889341479868E-2</v>
      </c>
      <c r="AY36" s="437" t="s">
        <v>173</v>
      </c>
    </row>
    <row r="37" spans="1:51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</row>
    <row r="38" spans="1:51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2300.8060000000005</v>
      </c>
      <c r="AU38" s="452" t="s">
        <v>173</v>
      </c>
      <c r="AV38" s="450">
        <v>595.12699999999995</v>
      </c>
      <c r="AW38" s="451">
        <v>2482.2780000000002</v>
      </c>
      <c r="AX38" s="451">
        <v>2747.134</v>
      </c>
      <c r="AY38" s="453" t="s">
        <v>173</v>
      </c>
    </row>
    <row r="39" spans="1:51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4.8595524360832236</v>
      </c>
      <c r="AU39" s="436" t="s">
        <v>173</v>
      </c>
      <c r="AV39" s="434">
        <v>-0.90126437582538632</v>
      </c>
      <c r="AW39" s="435">
        <v>9.7102305332510337</v>
      </c>
      <c r="AX39" s="435">
        <v>-0.32276801066951977</v>
      </c>
      <c r="AY39" s="437" t="s">
        <v>173</v>
      </c>
    </row>
    <row r="40" spans="1:51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1266.5249999999978</v>
      </c>
      <c r="AU40" s="452" t="s">
        <v>173</v>
      </c>
      <c r="AV40" s="450">
        <v>1196.6089999999999</v>
      </c>
      <c r="AW40" s="451">
        <v>3897.0970000000002</v>
      </c>
      <c r="AX40" s="451">
        <v>3143.8383333333331</v>
      </c>
      <c r="AY40" s="453" t="s">
        <v>173</v>
      </c>
    </row>
    <row r="41" spans="1:51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1.4014550653300426</v>
      </c>
      <c r="AU41" s="436" t="s">
        <v>173</v>
      </c>
      <c r="AV41" s="434">
        <v>-0.5906643017553822</v>
      </c>
      <c r="AW41" s="435">
        <v>2.2636269994137836</v>
      </c>
      <c r="AX41" s="435">
        <v>-0.56284243047449012</v>
      </c>
      <c r="AY41" s="437" t="s">
        <v>173</v>
      </c>
    </row>
    <row r="42" spans="1:51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211649.20200000005</v>
      </c>
      <c r="AU42" s="452" t="s">
        <v>173</v>
      </c>
      <c r="AV42" s="450">
        <v>77603.098999999987</v>
      </c>
      <c r="AW42" s="451">
        <v>382957.49900000001</v>
      </c>
      <c r="AX42" s="451">
        <v>390276.71800000005</v>
      </c>
      <c r="AY42" s="453" t="s">
        <v>173</v>
      </c>
    </row>
    <row r="43" spans="1:51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3.5583780202518098</v>
      </c>
      <c r="AU43" s="442" t="s">
        <v>173</v>
      </c>
      <c r="AV43" s="440">
        <v>-0.83403473775564096</v>
      </c>
      <c r="AW43" s="441">
        <v>4.7031570328586687</v>
      </c>
      <c r="AX43" s="441">
        <v>-0.43239572311438318</v>
      </c>
      <c r="AY43" s="443" t="s">
        <v>173</v>
      </c>
    </row>
    <row r="44" spans="1:51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</row>
    <row r="45" spans="1:51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</row>
    <row r="46" spans="1:51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</row>
    <row r="47" spans="1:51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</row>
    <row r="48" spans="1:51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</row>
    <row r="49" spans="1:51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</row>
    <row r="50" spans="1:51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</row>
    <row r="51" spans="1:51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</row>
    <row r="52" spans="1:51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</row>
    <row r="53" spans="1:51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</row>
    <row r="54" spans="1:51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</row>
    <row r="55" spans="1:51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</row>
    <row r="56" spans="1:51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</row>
    <row r="57" spans="1:51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</row>
    <row r="58" spans="1:51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</row>
    <row r="59" spans="1:51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</row>
    <row r="60" spans="1:51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</row>
    <row r="61" spans="1:51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</row>
    <row r="62" spans="1:51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</row>
    <row r="63" spans="1:51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</row>
    <row r="64" spans="1:51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</row>
    <row r="65" spans="1:51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</row>
    <row r="66" spans="1:51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</row>
    <row r="67" spans="1:51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</row>
    <row r="68" spans="1:51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</row>
    <row r="69" spans="1:51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</row>
    <row r="70" spans="1:51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</row>
    <row r="71" spans="1:51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</row>
    <row r="72" spans="1:51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</row>
    <row r="73" spans="1:51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</row>
    <row r="74" spans="1:51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</row>
    <row r="75" spans="1:51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</row>
    <row r="76" spans="1:51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</row>
    <row r="77" spans="1:51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</row>
    <row r="78" spans="1:51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</row>
    <row r="79" spans="1:51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</row>
    <row r="80" spans="1:51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</row>
    <row r="81" spans="1:51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</row>
    <row r="82" spans="1:51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</row>
    <row r="83" spans="1:51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</row>
    <row r="84" spans="1:51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</row>
    <row r="85" spans="1:51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</row>
    <row r="86" spans="1:51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</row>
    <row r="87" spans="1:51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</row>
    <row r="88" spans="1:51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</row>
    <row r="89" spans="1:51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</row>
    <row r="90" spans="1:51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</row>
    <row r="91" spans="1:51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</row>
    <row r="92" spans="1:51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</row>
    <row r="93" spans="1:51" x14ac:dyDescent="0.3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>
        <v>5011.2</v>
      </c>
      <c r="AS93" s="451">
        <v>5214.4000000000005</v>
      </c>
      <c r="AT93" s="451">
        <v>5225</v>
      </c>
      <c r="AU93" s="452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</row>
    <row r="94" spans="1:51" x14ac:dyDescent="0.3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>
        <v>0.19882299466519926</v>
      </c>
      <c r="AS94" s="435">
        <v>0.25255825126110992</v>
      </c>
      <c r="AT94" s="435">
        <v>0.32873890598377548</v>
      </c>
      <c r="AU94" s="436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</row>
    <row r="95" spans="1:51" x14ac:dyDescent="0.3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>
        <v>135397</v>
      </c>
      <c r="AS95" s="451">
        <v>144025</v>
      </c>
      <c r="AT95" s="451">
        <v>140804</v>
      </c>
      <c r="AU95" s="452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</row>
    <row r="96" spans="1:51" x14ac:dyDescent="0.3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>
        <v>0.18671446351254228</v>
      </c>
      <c r="AS96" s="435">
        <v>0.25109669124992401</v>
      </c>
      <c r="AT96" s="435">
        <v>0.34374194779787182</v>
      </c>
      <c r="AU96" s="436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</row>
    <row r="97" spans="1:51" x14ac:dyDescent="0.3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>
        <v>37.011159774588805</v>
      </c>
      <c r="AS97" s="451">
        <v>36.204825551119605</v>
      </c>
      <c r="AT97" s="451">
        <v>37.108320786341295</v>
      </c>
      <c r="AU97" s="452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</row>
    <row r="98" spans="1:51" x14ac:dyDescent="0.3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>
        <v>1.0203407411768811E-2</v>
      </c>
      <c r="AS98" s="435">
        <v>1.168223064938167E-3</v>
      </c>
      <c r="AT98" s="435">
        <v>-1.1165121278444323E-2</v>
      </c>
      <c r="AU98" s="436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</row>
    <row r="99" spans="1:51" x14ac:dyDescent="0.3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>
        <v>4536.5999999999995</v>
      </c>
      <c r="AS99" s="451">
        <v>4714.7000000000007</v>
      </c>
      <c r="AT99" s="451">
        <v>4849.8</v>
      </c>
      <c r="AU99" s="452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</row>
    <row r="100" spans="1:51" x14ac:dyDescent="0.3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>
        <v>0.16272394084629754</v>
      </c>
      <c r="AS100" s="435">
        <v>0.19513802631245422</v>
      </c>
      <c r="AT100" s="435">
        <v>0.27764166600806151</v>
      </c>
      <c r="AU100" s="436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</row>
    <row r="101" spans="1:51" x14ac:dyDescent="0.3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>
        <v>125530</v>
      </c>
      <c r="AS101" s="451">
        <v>133587</v>
      </c>
      <c r="AT101" s="451">
        <v>132438</v>
      </c>
      <c r="AU101" s="452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</row>
    <row r="102" spans="1:51" x14ac:dyDescent="0.3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>
        <v>0.15798310025460316</v>
      </c>
      <c r="AS102" s="435">
        <v>0.20807936479227332</v>
      </c>
      <c r="AT102" s="435">
        <v>0.29792822281894982</v>
      </c>
      <c r="AU102" s="436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</row>
    <row r="103" spans="1:51" x14ac:dyDescent="0.3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>
        <v>36.139568230701819</v>
      </c>
      <c r="AS103" s="451">
        <v>35.29310486798866</v>
      </c>
      <c r="AT103" s="451">
        <v>36.619399266071675</v>
      </c>
      <c r="AU103" s="452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</row>
    <row r="104" spans="1:51" x14ac:dyDescent="0.3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>
        <v>4.0940498964553611E-3</v>
      </c>
      <c r="AS104" s="435">
        <v>-1.0712324750323273E-2</v>
      </c>
      <c r="AT104" s="435">
        <v>-1.562995276181622E-2</v>
      </c>
      <c r="AU104" s="436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</row>
    <row r="105" spans="1:51" x14ac:dyDescent="0.3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>
        <v>4177.3999999999996</v>
      </c>
      <c r="AS105" s="451">
        <v>4340.1000000000004</v>
      </c>
      <c r="AT105" s="451">
        <v>4444.3</v>
      </c>
      <c r="AU105" s="452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</row>
    <row r="106" spans="1:51" x14ac:dyDescent="0.3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>
        <v>0.13599651918527164</v>
      </c>
      <c r="AS106" s="435">
        <v>0.16782370035518251</v>
      </c>
      <c r="AT106" s="435">
        <v>0.25343373663874563</v>
      </c>
      <c r="AU106" s="436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</row>
    <row r="107" spans="1:51" x14ac:dyDescent="0.3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>
        <v>116812</v>
      </c>
      <c r="AS107" s="451">
        <v>123660</v>
      </c>
      <c r="AT107" s="451">
        <v>122395</v>
      </c>
      <c r="AU107" s="452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</row>
    <row r="108" spans="1:51" x14ac:dyDescent="0.3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>
        <v>0.14225925056715952</v>
      </c>
      <c r="AS108" s="435">
        <v>0.18886699033793203</v>
      </c>
      <c r="AT108" s="435">
        <v>0.28183779481379079</v>
      </c>
      <c r="AU108" s="436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</row>
    <row r="109" spans="1:51" x14ac:dyDescent="0.3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>
        <v>35.761736807862199</v>
      </c>
      <c r="AS109" s="451">
        <v>35.097040271712764</v>
      </c>
      <c r="AT109" s="451">
        <v>36.3111238204175</v>
      </c>
      <c r="AU109" s="452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</row>
    <row r="110" spans="1:51" x14ac:dyDescent="0.3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>
        <v>-5.4827582957007095E-3</v>
      </c>
      <c r="AS110" s="435">
        <v>-1.7700289564577764E-2</v>
      </c>
      <c r="AT110" s="435">
        <v>-2.2158855270117388E-2</v>
      </c>
      <c r="AU110" s="436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</row>
    <row r="111" spans="1:51" x14ac:dyDescent="0.3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>
        <v>359.2</v>
      </c>
      <c r="AS111" s="451">
        <v>374.6</v>
      </c>
      <c r="AT111" s="451">
        <v>405.5</v>
      </c>
      <c r="AU111" s="452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</row>
    <row r="112" spans="1:51" x14ac:dyDescent="0.3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>
        <v>0.60071301247771824</v>
      </c>
      <c r="AS112" s="435">
        <v>0.6393873085339169</v>
      </c>
      <c r="AT112" s="435">
        <v>0.62070343725019994</v>
      </c>
      <c r="AU112" s="436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</row>
    <row r="113" spans="1:51" x14ac:dyDescent="0.3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>
        <v>8718</v>
      </c>
      <c r="AS113" s="451">
        <v>9927</v>
      </c>
      <c r="AT113" s="451">
        <v>10043</v>
      </c>
      <c r="AU113" s="452">
        <v>10371</v>
      </c>
      <c r="AV113" s="450">
        <v>20942</v>
      </c>
      <c r="AW113" s="451">
        <v>23105</v>
      </c>
      <c r="AX113" s="451">
        <v>25860</v>
      </c>
      <c r="AY113" s="453">
        <v>30341</v>
      </c>
    </row>
    <row r="114" spans="1:51" x14ac:dyDescent="0.3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>
        <v>0.41986970684039088</v>
      </c>
      <c r="AS114" s="435">
        <v>0.51257047082127072</v>
      </c>
      <c r="AT114" s="435">
        <v>0.53234665852914254</v>
      </c>
      <c r="AU114" s="436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</row>
    <row r="115" spans="1:51" x14ac:dyDescent="0.3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>
        <v>41.202110575820143</v>
      </c>
      <c r="AS115" s="451">
        <v>37.735468923138917</v>
      </c>
      <c r="AT115" s="451">
        <v>40.376381559295034</v>
      </c>
      <c r="AU115" s="452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</row>
    <row r="116" spans="1:51" x14ac:dyDescent="0.3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>
        <v>0.12736612716370632</v>
      </c>
      <c r="AS116" s="435">
        <v>8.3841936728930852E-2</v>
      </c>
      <c r="AT116" s="435">
        <v>5.7661090086409551E-2</v>
      </c>
      <c r="AU116" s="436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</row>
    <row r="117" spans="1:51" x14ac:dyDescent="0.3">
      <c r="A117" s="447" t="s">
        <v>232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>
        <v>474.6</v>
      </c>
      <c r="AS117" s="451">
        <v>499.7</v>
      </c>
      <c r="AT117" s="451">
        <v>375.2</v>
      </c>
      <c r="AU117" s="452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</row>
    <row r="118" spans="1:51" x14ac:dyDescent="0.3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>
        <v>0.70474137931034508</v>
      </c>
      <c r="AS118" s="435">
        <v>1.2911508482347549</v>
      </c>
      <c r="AT118" s="435">
        <v>1.7507331378299118</v>
      </c>
      <c r="AU118" s="436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</row>
    <row r="119" spans="1:51" x14ac:dyDescent="0.3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>
        <v>9867</v>
      </c>
      <c r="AS119" s="451">
        <v>10438</v>
      </c>
      <c r="AT119" s="451">
        <v>8366</v>
      </c>
      <c r="AU119" s="452">
        <v>6895</v>
      </c>
      <c r="AV119" s="450">
        <v>4939</v>
      </c>
      <c r="AW119" s="451">
        <v>12055</v>
      </c>
      <c r="AX119" s="451">
        <v>32318</v>
      </c>
      <c r="AY119" s="453">
        <v>25699</v>
      </c>
    </row>
    <row r="120" spans="1:51" x14ac:dyDescent="0.3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>
        <v>0.73409490333919158</v>
      </c>
      <c r="AS120" s="435">
        <v>1.2986126403875797</v>
      </c>
      <c r="AT120" s="435">
        <v>2.0455041863851475</v>
      </c>
      <c r="AU120" s="436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</row>
    <row r="121" spans="1:51" x14ac:dyDescent="0.3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>
        <v>48.099726360595923</v>
      </c>
      <c r="AS121" s="451">
        <v>47.873155776968765</v>
      </c>
      <c r="AT121" s="451">
        <v>44.848195075304808</v>
      </c>
      <c r="AU121" s="452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</row>
    <row r="122" spans="1:51" x14ac:dyDescent="0.3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>
        <v>-1.6927288104199745E-2</v>
      </c>
      <c r="AS122" s="435">
        <v>-3.2462155744376431E-3</v>
      </c>
      <c r="AT122" s="435">
        <v>-9.6788915895437561E-2</v>
      </c>
      <c r="AU122" s="436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</row>
    <row r="123" spans="1:51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</row>
    <row r="124" spans="1:51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</row>
    <row r="125" spans="1:51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</row>
    <row r="126" spans="1:51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</row>
    <row r="127" spans="1:51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</row>
    <row r="128" spans="1:51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</row>
    <row r="129" spans="1:51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</row>
    <row r="130" spans="1:51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</row>
    <row r="131" spans="1:51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</row>
    <row r="132" spans="1:51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</row>
    <row r="133" spans="1:51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</row>
    <row r="134" spans="1:51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</row>
    <row r="135" spans="1:51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</row>
    <row r="136" spans="1:51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</row>
    <row r="137" spans="1:51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</row>
    <row r="138" spans="1:51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</row>
    <row r="139" spans="1:51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</row>
    <row r="140" spans="1:51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</row>
    <row r="141" spans="1:51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</row>
    <row r="142" spans="1:51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</row>
    <row r="143" spans="1:51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</row>
    <row r="144" spans="1:51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</row>
    <row r="145" spans="1:51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</row>
    <row r="146" spans="1:51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</row>
    <row r="147" spans="1:51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</row>
    <row r="148" spans="1:51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</row>
    <row r="149" spans="1:51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</row>
    <row r="150" spans="1:51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</row>
    <row r="151" spans="1:51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</row>
    <row r="152" spans="1:51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</row>
    <row r="153" spans="1:51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</row>
    <row r="154" spans="1:51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1" x14ac:dyDescent="0.3">
      <c r="A155" s="460" t="s">
        <v>77</v>
      </c>
      <c r="B155" s="518"/>
      <c r="C155" s="518"/>
      <c r="D155" s="518"/>
      <c r="E155" s="518"/>
      <c r="F155" s="518"/>
      <c r="G155" s="518"/>
      <c r="H155" s="518"/>
      <c r="I155" s="518"/>
      <c r="J155" s="518"/>
      <c r="K155" s="518"/>
      <c r="L155" s="518"/>
      <c r="M155" s="518"/>
      <c r="N155" s="518"/>
      <c r="O155" s="518"/>
      <c r="P155" s="518"/>
      <c r="Q155" s="518"/>
      <c r="R155" s="518"/>
      <c r="S155" s="518"/>
      <c r="T155" s="518"/>
      <c r="U155" s="518"/>
      <c r="V155" s="518"/>
      <c r="W155" s="518"/>
      <c r="X155" s="518"/>
      <c r="Y155" s="518"/>
      <c r="Z155" s="518"/>
      <c r="AA155" s="518"/>
      <c r="AB155" s="518"/>
      <c r="AC155" s="518"/>
      <c r="AD155" s="518"/>
      <c r="AE155" s="518"/>
      <c r="AF155" s="518"/>
      <c r="AG155" s="518"/>
      <c r="AH155" s="518"/>
      <c r="AI155" s="518"/>
      <c r="AJ155" s="518"/>
      <c r="AK155" s="518"/>
      <c r="AL155" s="518"/>
      <c r="AM155" s="518"/>
      <c r="AN155" s="518"/>
      <c r="AO155" s="518"/>
      <c r="AP155" s="518"/>
      <c r="AQ155" s="518"/>
      <c r="AR155" s="518"/>
      <c r="AS155" s="518"/>
      <c r="AT155" s="518"/>
      <c r="AU155" s="518"/>
      <c r="AV155" s="518"/>
      <c r="AW155" s="518"/>
      <c r="AX155" s="518"/>
      <c r="AY155" s="518"/>
    </row>
    <row r="156" spans="1:51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1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1" x14ac:dyDescent="0.3">
      <c r="A158" s="460" t="s">
        <v>80</v>
      </c>
      <c r="B158" s="518"/>
      <c r="C158" s="518"/>
      <c r="D158" s="518"/>
      <c r="E158" s="518"/>
      <c r="F158" s="518"/>
      <c r="G158" s="518"/>
      <c r="H158" s="518"/>
      <c r="I158" s="518"/>
      <c r="J158" s="518"/>
      <c r="K158" s="518"/>
      <c r="L158" s="518"/>
      <c r="M158" s="518"/>
      <c r="N158" s="518"/>
      <c r="O158" s="518"/>
      <c r="P158" s="518"/>
      <c r="Q158" s="518"/>
      <c r="R158" s="518"/>
      <c r="S158" s="518"/>
      <c r="T158" s="518"/>
      <c r="U158" s="518"/>
      <c r="V158" s="518"/>
      <c r="W158" s="518"/>
      <c r="X158" s="518"/>
      <c r="Y158" s="518"/>
      <c r="Z158" s="518"/>
      <c r="AA158" s="518"/>
      <c r="AB158" s="518"/>
      <c r="AC158" s="518"/>
      <c r="AD158" s="518"/>
      <c r="AE158" s="518"/>
      <c r="AF158" s="518"/>
      <c r="AG158" s="518"/>
      <c r="AH158" s="518"/>
      <c r="AI158" s="518"/>
      <c r="AJ158" s="518"/>
      <c r="AK158" s="518"/>
      <c r="AL158" s="518"/>
      <c r="AM158" s="518"/>
      <c r="AN158" s="518"/>
      <c r="AO158" s="518"/>
      <c r="AP158" s="518"/>
      <c r="AQ158" s="518"/>
      <c r="AR158" s="518"/>
      <c r="AS158" s="518"/>
      <c r="AT158" s="518"/>
      <c r="AU158" s="518"/>
      <c r="AV158" s="518"/>
      <c r="AW158" s="518"/>
      <c r="AX158" s="518"/>
      <c r="AY158" s="518"/>
    </row>
    <row r="159" spans="1:51" x14ac:dyDescent="0.3">
      <c r="A159" s="460" t="s">
        <v>189</v>
      </c>
      <c r="B159" s="518"/>
      <c r="C159" s="518"/>
      <c r="D159" s="518"/>
      <c r="E159" s="518"/>
      <c r="F159" s="518"/>
      <c r="G159" s="518"/>
      <c r="H159" s="518"/>
      <c r="I159" s="518"/>
      <c r="J159" s="518"/>
      <c r="K159" s="518"/>
      <c r="L159" s="518"/>
      <c r="M159" s="518"/>
      <c r="N159" s="518"/>
      <c r="O159" s="518"/>
      <c r="P159" s="518"/>
      <c r="Q159" s="518"/>
      <c r="R159" s="518"/>
      <c r="S159" s="518"/>
      <c r="T159" s="518"/>
      <c r="U159" s="518"/>
      <c r="V159" s="518"/>
      <c r="W159" s="518"/>
      <c r="X159" s="518"/>
      <c r="Y159" s="518"/>
      <c r="Z159" s="518"/>
      <c r="AA159" s="518"/>
      <c r="AB159" s="518"/>
      <c r="AC159" s="518"/>
      <c r="AD159" s="518"/>
      <c r="AE159" s="518"/>
      <c r="AF159" s="518"/>
      <c r="AG159" s="518"/>
      <c r="AH159" s="518"/>
      <c r="AI159" s="518"/>
      <c r="AJ159" s="518"/>
      <c r="AK159" s="518"/>
      <c r="AL159" s="518"/>
      <c r="AM159" s="518"/>
      <c r="AN159" s="518"/>
      <c r="AO159" s="518"/>
      <c r="AP159" s="518"/>
      <c r="AQ159" s="518"/>
      <c r="AR159" s="518"/>
      <c r="AS159" s="518"/>
      <c r="AT159" s="518"/>
      <c r="AU159" s="518"/>
      <c r="AV159" s="518"/>
      <c r="AW159" s="518"/>
      <c r="AX159" s="518"/>
      <c r="AY159" s="518"/>
    </row>
    <row r="160" spans="1:51" x14ac:dyDescent="0.3">
      <c r="A160" s="460" t="s">
        <v>149</v>
      </c>
      <c r="B160" s="518"/>
      <c r="C160" s="518"/>
      <c r="D160" s="518"/>
      <c r="E160" s="518"/>
      <c r="F160" s="518"/>
      <c r="G160" s="518"/>
      <c r="H160" s="518"/>
      <c r="I160" s="518"/>
      <c r="J160" s="518"/>
      <c r="K160" s="518"/>
      <c r="L160" s="518"/>
      <c r="M160" s="518"/>
      <c r="N160" s="518"/>
      <c r="O160" s="518"/>
      <c r="P160" s="518"/>
      <c r="Q160" s="518"/>
      <c r="R160" s="518"/>
      <c r="S160" s="518"/>
      <c r="T160" s="518"/>
      <c r="U160" s="518"/>
      <c r="V160" s="518"/>
      <c r="W160" s="518"/>
      <c r="X160" s="518"/>
      <c r="Y160" s="518"/>
      <c r="Z160" s="518"/>
      <c r="AA160" s="518"/>
      <c r="AB160" s="518"/>
      <c r="AC160" s="518"/>
      <c r="AD160" s="518"/>
      <c r="AE160" s="518"/>
      <c r="AF160" s="518"/>
      <c r="AG160" s="518"/>
      <c r="AH160" s="518"/>
      <c r="AI160" s="518"/>
      <c r="AJ160" s="518"/>
      <c r="AK160" s="518"/>
      <c r="AL160" s="518"/>
      <c r="AM160" s="518"/>
      <c r="AN160" s="518"/>
      <c r="AO160" s="518"/>
      <c r="AP160" s="518"/>
      <c r="AQ160" s="518"/>
      <c r="AR160" s="518"/>
      <c r="AS160" s="518"/>
      <c r="AT160" s="518"/>
      <c r="AU160" s="518"/>
      <c r="AV160" s="518"/>
      <c r="AW160" s="518"/>
      <c r="AX160" s="518"/>
      <c r="AY160" s="518"/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topLeftCell="A28" zoomScale="90" zoomScaleNormal="90" workbookViewId="0">
      <selection activeCell="C16" sqref="C16"/>
    </sheetView>
  </sheetViews>
  <sheetFormatPr defaultRowHeight="14.4" x14ac:dyDescent="0.3"/>
  <cols>
    <col min="1" max="1" width="53" style="429" customWidth="1"/>
    <col min="2" max="2" width="8.44140625" style="429" customWidth="1"/>
    <col min="3" max="3" width="12.5546875" style="429" customWidth="1"/>
    <col min="4" max="15" width="11.6640625" style="429" customWidth="1"/>
    <col min="16" max="16384" width="8.88671875" style="429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592" t="s">
        <v>245</v>
      </c>
      <c r="B7" s="592"/>
      <c r="C7" s="592"/>
      <c r="D7" s="592"/>
      <c r="E7" s="592"/>
      <c r="F7" s="592"/>
      <c r="G7" s="592"/>
      <c r="H7" s="592"/>
      <c r="I7" s="592"/>
      <c r="J7" s="592"/>
      <c r="K7" s="592"/>
    </row>
    <row r="8" spans="1:15" x14ac:dyDescent="0.3">
      <c r="H8" s="600"/>
      <c r="I8" s="600"/>
      <c r="J8" s="600"/>
      <c r="K8" s="600"/>
      <c r="L8" s="600"/>
      <c r="M8" s="600"/>
      <c r="N8" s="600"/>
      <c r="O8" s="600"/>
    </row>
    <row r="9" spans="1:15" ht="23.25" customHeight="1" thickBot="1" x14ac:dyDescent="0.35">
      <c r="A9" s="593"/>
      <c r="B9" s="174"/>
      <c r="C9" s="175"/>
      <c r="D9" s="601" t="s">
        <v>39</v>
      </c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</row>
    <row r="10" spans="1:15" s="177" customFormat="1" ht="23.25" customHeight="1" thickBot="1" x14ac:dyDescent="0.35">
      <c r="A10" s="594"/>
      <c r="B10" s="176"/>
      <c r="C10" s="215"/>
      <c r="D10" s="589">
        <v>2019</v>
      </c>
      <c r="E10" s="590"/>
      <c r="F10" s="590"/>
      <c r="G10" s="591"/>
      <c r="H10" s="589">
        <v>2020</v>
      </c>
      <c r="I10" s="590"/>
      <c r="J10" s="590"/>
      <c r="K10" s="599"/>
      <c r="L10" s="589">
        <v>2021</v>
      </c>
      <c r="M10" s="590"/>
      <c r="N10" s="590"/>
      <c r="O10" s="599"/>
    </row>
    <row r="11" spans="1:15" ht="41.25" customHeight="1" x14ac:dyDescent="0.3">
      <c r="A11" s="595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>
        <v>5061</v>
      </c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>
        <v>2.4057873485868102</v>
      </c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>
        <v>2240</v>
      </c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>
        <v>1.9826897470039946</v>
      </c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>
        <v>1167</v>
      </c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>
        <v>2.1203208556149731</v>
      </c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>
        <v>717</v>
      </c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>
        <v>1.926530612244898</v>
      </c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>
        <v>447</v>
      </c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>
        <v>1.403225806451613</v>
      </c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>
        <v>9632</v>
      </c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>
        <v>2.1663379355687047</v>
      </c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>
        <v>10721</v>
      </c>
      <c r="M27" s="467">
        <v>21237</v>
      </c>
      <c r="N27" s="467">
        <v>38711</v>
      </c>
      <c r="O27" s="459">
        <v>40929</v>
      </c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>
        <v>0.71896092362344588</v>
      </c>
      <c r="O28" s="457">
        <v>1.2343596462495905</v>
      </c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>
        <v>5185</v>
      </c>
      <c r="M29" s="467">
        <v>9979</v>
      </c>
      <c r="N29" s="467">
        <v>18965</v>
      </c>
      <c r="O29" s="459">
        <v>17710</v>
      </c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>
        <v>0.43739578596331669</v>
      </c>
      <c r="O30" s="457">
        <v>1.0047543581616483</v>
      </c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>
        <v>1037</v>
      </c>
      <c r="M31" s="467">
        <v>6312</v>
      </c>
      <c r="N31" s="467">
        <v>15363</v>
      </c>
      <c r="O31" s="459">
        <v>9605</v>
      </c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>
        <v>0.37120671188861121</v>
      </c>
      <c r="O32" s="457">
        <v>0.93181818181818177</v>
      </c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>
        <v>2097</v>
      </c>
      <c r="M33" s="467">
        <v>3584</v>
      </c>
      <c r="N33" s="467">
        <v>6845</v>
      </c>
      <c r="O33" s="459">
        <v>6017</v>
      </c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>
        <v>0.88256325632563259</v>
      </c>
      <c r="O34" s="457">
        <v>0.87855135810177953</v>
      </c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>
        <v>3813</v>
      </c>
      <c r="M35" s="467">
        <v>6134</v>
      </c>
      <c r="N35" s="467">
        <v>9304</v>
      </c>
      <c r="O35" s="459">
        <v>5963</v>
      </c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>
        <v>0.34703923555812943</v>
      </c>
      <c r="O36" s="457">
        <v>0.24540517961570593</v>
      </c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86551</v>
      </c>
      <c r="E37" s="473">
        <v>116258</v>
      </c>
      <c r="F37" s="473">
        <v>127525</v>
      </c>
      <c r="G37" s="474">
        <v>98258</v>
      </c>
      <c r="H37" s="475">
        <v>76240</v>
      </c>
      <c r="I37" s="473">
        <v>8368</v>
      </c>
      <c r="J37" s="473">
        <v>57461</v>
      </c>
      <c r="K37" s="476">
        <v>40115</v>
      </c>
      <c r="L37" s="475">
        <v>22853</v>
      </c>
      <c r="M37" s="473">
        <v>47246</v>
      </c>
      <c r="N37" s="473">
        <v>89188</v>
      </c>
      <c r="O37" s="476">
        <v>80224</v>
      </c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4.6460325047801145</v>
      </c>
      <c r="N38" s="483">
        <v>0.55214841370668799</v>
      </c>
      <c r="O38" s="486">
        <v>0.99985043001371054</v>
      </c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9321.8510000000006</v>
      </c>
      <c r="M40" s="451">
        <v>9236.2119999999995</v>
      </c>
      <c r="N40" s="451">
        <v>9071.5210000000006</v>
      </c>
      <c r="O40" s="453" t="s">
        <v>173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3.7999999999999999E-2</v>
      </c>
      <c r="M41" s="455">
        <v>0.125</v>
      </c>
      <c r="N41" s="455">
        <v>6.3E-2</v>
      </c>
      <c r="O41" s="457" t="s">
        <v>173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18870.25</v>
      </c>
      <c r="M42" s="451">
        <v>18455.713</v>
      </c>
      <c r="N42" s="451">
        <v>20192.828000000001</v>
      </c>
      <c r="O42" s="453" t="s">
        <v>173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-9.4E-2</v>
      </c>
      <c r="M43" s="435">
        <v>0.39799999999999996</v>
      </c>
      <c r="N43" s="435">
        <v>0.1</v>
      </c>
      <c r="O43" s="437" t="s">
        <v>173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8613.2939999999981</v>
      </c>
      <c r="M44" s="451">
        <v>8880.7009999999973</v>
      </c>
      <c r="N44" s="451">
        <v>8990.0250000000015</v>
      </c>
      <c r="O44" s="453" t="s">
        <v>173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2.2000000000000002E-2</v>
      </c>
      <c r="M45" s="435">
        <v>9.8000000000000004E-2</v>
      </c>
      <c r="N45" s="435">
        <v>3.7000000000000005E-2</v>
      </c>
      <c r="O45" s="437" t="s">
        <v>173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29153.605</v>
      </c>
      <c r="M46" s="451">
        <v>31339.667000000001</v>
      </c>
      <c r="N46" s="451">
        <v>31958.592000000001</v>
      </c>
      <c r="O46" s="453" t="s">
        <v>173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-7.400000000000001E-2</v>
      </c>
      <c r="M47" s="441">
        <v>0.19399999999999998</v>
      </c>
      <c r="N47" s="441">
        <v>4.7E-2</v>
      </c>
      <c r="O47" s="443" t="s">
        <v>173</v>
      </c>
    </row>
    <row r="48" spans="1:15" ht="14.25" customHeight="1" x14ac:dyDescent="0.3">
      <c r="A48" s="598" t="s">
        <v>25</v>
      </c>
      <c r="B48" s="598"/>
      <c r="C48" s="598"/>
      <c r="D48" s="598"/>
      <c r="E48" s="598"/>
      <c r="F48" s="598"/>
      <c r="G48" s="598"/>
      <c r="H48" s="598"/>
      <c r="I48" s="598"/>
      <c r="J48" s="598"/>
      <c r="K48" s="598"/>
      <c r="L48" s="518"/>
      <c r="M48" s="518"/>
      <c r="N48" s="518"/>
      <c r="O48" s="518"/>
    </row>
    <row r="49" spans="1:15" x14ac:dyDescent="0.3">
      <c r="A49" s="460" t="s">
        <v>227</v>
      </c>
      <c r="B49" s="518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</row>
    <row r="50" spans="1:15" x14ac:dyDescent="0.3">
      <c r="A50" s="460" t="s">
        <v>80</v>
      </c>
      <c r="B50" s="518"/>
      <c r="C50" s="518"/>
      <c r="D50" s="518"/>
      <c r="E50" s="518"/>
      <c r="F50" s="518"/>
      <c r="G50" s="518"/>
      <c r="H50" s="518"/>
      <c r="I50" s="518"/>
      <c r="J50" s="518"/>
      <c r="K50" s="518"/>
      <c r="L50" s="518"/>
      <c r="M50" s="518"/>
      <c r="N50" s="518"/>
      <c r="O50" s="518"/>
    </row>
  </sheetData>
  <mergeCells count="9">
    <mergeCell ref="A48:K48"/>
    <mergeCell ref="L10:O10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60"/>
  <sheetViews>
    <sheetView showGridLines="0" zoomScale="80" zoomScaleNormal="80" workbookViewId="0">
      <pane ySplit="7" topLeftCell="A47" activePane="bottomLeft" state="frozen"/>
      <selection pane="bottomLeft" activeCell="Q61" sqref="Q61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25" width="12" style="518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10" t="s">
        <v>28</v>
      </c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P3" s="610"/>
      <c r="Q3" s="610"/>
      <c r="R3" s="610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11">
        <v>2020</v>
      </c>
      <c r="E4" s="611"/>
      <c r="F4" s="611"/>
      <c r="G4" s="611"/>
      <c r="H4" s="611"/>
      <c r="I4" s="611"/>
      <c r="J4" s="611"/>
      <c r="K4" s="611"/>
      <c r="L4" s="603">
        <v>2021</v>
      </c>
      <c r="M4" s="604"/>
      <c r="N4" s="604"/>
      <c r="O4" s="604"/>
      <c r="P4" s="604"/>
      <c r="Q4" s="604"/>
      <c r="R4" s="604"/>
      <c r="S4" s="603">
        <v>2022</v>
      </c>
      <c r="T4" s="604"/>
      <c r="U4" s="604"/>
      <c r="V4" s="604"/>
      <c r="W4" s="604"/>
      <c r="X4" s="604"/>
      <c r="Y4" s="604"/>
    </row>
    <row r="5" spans="2:25" ht="42.6" customHeight="1" x14ac:dyDescent="0.3">
      <c r="B5" s="543" t="s">
        <v>7</v>
      </c>
      <c r="C5" s="543" t="s">
        <v>91</v>
      </c>
      <c r="D5" s="608" t="s">
        <v>274</v>
      </c>
      <c r="E5" s="571"/>
      <c r="F5" s="609"/>
      <c r="G5" s="571" t="s">
        <v>8</v>
      </c>
      <c r="H5" s="571"/>
      <c r="I5" s="609"/>
      <c r="J5" s="608" t="s">
        <v>237</v>
      </c>
      <c r="K5" s="571"/>
      <c r="L5" s="605" t="s">
        <v>274</v>
      </c>
      <c r="M5" s="606"/>
      <c r="N5" s="607"/>
      <c r="O5" s="608" t="s">
        <v>8</v>
      </c>
      <c r="P5" s="571"/>
      <c r="Q5" s="609"/>
      <c r="R5" s="492" t="s">
        <v>237</v>
      </c>
      <c r="S5" s="605" t="s">
        <v>274</v>
      </c>
      <c r="T5" s="606"/>
      <c r="U5" s="607"/>
      <c r="V5" s="608" t="s">
        <v>8</v>
      </c>
      <c r="W5" s="571"/>
      <c r="X5" s="609"/>
      <c r="Y5" s="522" t="s">
        <v>237</v>
      </c>
    </row>
    <row r="6" spans="2:25" ht="47.25" customHeight="1" x14ac:dyDescent="0.3">
      <c r="B6" s="544"/>
      <c r="C6" s="544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3" t="s">
        <v>242</v>
      </c>
      <c r="T6" s="521" t="s">
        <v>243</v>
      </c>
      <c r="U6" s="521" t="s">
        <v>241</v>
      </c>
      <c r="V6" s="523" t="s">
        <v>242</v>
      </c>
      <c r="W6" s="521" t="s">
        <v>243</v>
      </c>
      <c r="X6" s="521" t="s">
        <v>241</v>
      </c>
      <c r="Y6" s="521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8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8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8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ht="3" customHeight="1" x14ac:dyDescent="0.3">
      <c r="B57" s="501"/>
      <c r="C57" s="502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</row>
    <row r="58" spans="2:25" ht="8.25" customHeight="1" x14ac:dyDescent="0.3">
      <c r="B58" s="164"/>
      <c r="C58" s="164"/>
      <c r="D58" s="204"/>
      <c r="E58" s="204"/>
      <c r="F58" s="204"/>
      <c r="G58" s="204"/>
      <c r="H58" s="204"/>
      <c r="I58" s="204"/>
      <c r="J58" s="201"/>
      <c r="K58" s="204"/>
    </row>
    <row r="59" spans="2:25" ht="15.6" x14ac:dyDescent="0.3">
      <c r="B59" s="497" t="s">
        <v>235</v>
      </c>
      <c r="C59" s="164"/>
      <c r="D59" s="499">
        <f>AVERAGE(D8,D9,D10,D13,D15,D16,D18,D19,D23,D26)</f>
        <v>-11.79</v>
      </c>
      <c r="E59" s="499">
        <f>AVERAGE(E8:E32)</f>
        <v>-8.2125000000000004</v>
      </c>
      <c r="F59" s="499">
        <f>AVERAGE(F8,F18,F23)</f>
        <v>-6</v>
      </c>
      <c r="G59" s="499">
        <f>AVERAGE(G8,G9,G13,G15,G18)</f>
        <v>12.4</v>
      </c>
      <c r="H59" s="499">
        <f>AVERAGE(H8,H9,H11,H12,H13,H14,H15,H16,H18,H20,H21,H22,H23,H24,H25,H27,H28,H29,H32)</f>
        <v>9.4222222222222207</v>
      </c>
      <c r="I59" s="499">
        <f>AVERAGE(I8,I18)</f>
        <v>8.0500000000000007</v>
      </c>
      <c r="J59" s="499">
        <f>AVERAGE(J13,J15)</f>
        <v>140.85000000000002</v>
      </c>
      <c r="K59" s="499">
        <f>AVERAGE(K11,K12,K13,K14,K15,K20,K21,K24,K25,K27,K28)</f>
        <v>134.96363636363637</v>
      </c>
      <c r="L59" s="499">
        <f>AVERAGE(L32,L37,L44,L50)</f>
        <v>1.425</v>
      </c>
      <c r="M59" s="499">
        <f>AVERAGE(M11,M12,M17,M20,M23,M24,M25,M27,M28,M29,M31,M33,M34,M35,M36,M37,M38,M39,M40,M41,M42,M43,M44,M45,M46,M47,M48,M50,M51,M52,M53,M54,M55,M56)</f>
        <v>4.0382352941176478</v>
      </c>
      <c r="N59" s="499">
        <f>AVERAGE(N32,N37,N39,N44,N45,N50,N56)</f>
        <v>4.5333333333333332</v>
      </c>
      <c r="O59" s="499">
        <f>AVERAGE(O37,O44,O50)</f>
        <v>7.3999999999999995</v>
      </c>
      <c r="P59" s="499">
        <f>AVERAGE(P11,P12,P20,P24,P25,P27,P28,P29,P34,P35,P36,P37,P38,P40,P41,P42,P44,P46,P47,P48,P50,P51,P52,P54,P56)</f>
        <v>7.4480000000000004</v>
      </c>
      <c r="Q59" s="499">
        <f>AVERAGE(Q37,Q44,Q50)</f>
        <v>6.9000000000000012</v>
      </c>
      <c r="R59" s="499">
        <f>AVERAGE(R12,R20,R24,R25,R27,R28,R35,R37,R40,R41,R46,R51,R52)</f>
        <v>130.77692307692308</v>
      </c>
      <c r="S59" s="499">
        <f>AVERAGE(S56,S55)</f>
        <v>4.05</v>
      </c>
      <c r="T59" s="499">
        <f>AVERAGE(T52,T54,T49,T51,T56)</f>
        <v>5.26</v>
      </c>
      <c r="U59" s="499">
        <f>AVERAGE(U55,U56)</f>
        <v>5.55</v>
      </c>
      <c r="V59" s="499">
        <f>AVERAGE(V55,V56)</f>
        <v>6.2</v>
      </c>
      <c r="W59" s="499">
        <f>AVERAGE(W52,W54,W49,W51,W56)</f>
        <v>6.38</v>
      </c>
      <c r="X59" s="499">
        <f>AVERAGE(X55,X56)</f>
        <v>5.9</v>
      </c>
      <c r="Y59" s="499">
        <f>AVERAGE(Y51,Y52)</f>
        <v>126.10000000000001</v>
      </c>
    </row>
    <row r="60" spans="2:25" ht="15.6" x14ac:dyDescent="0.3">
      <c r="B60" s="164"/>
      <c r="C60" s="164"/>
      <c r="D60" s="205"/>
      <c r="E60" s="205"/>
      <c r="F60" s="205"/>
      <c r="G60" s="205"/>
      <c r="H60" s="205"/>
      <c r="I60" s="205"/>
      <c r="J60" s="201"/>
      <c r="K60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59 W5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74"/>
    </row>
    <row r="3" spans="2:19" s="233" customFormat="1" ht="35.1" customHeight="1" x14ac:dyDescent="0.3">
      <c r="B3" s="625" t="s">
        <v>287</v>
      </c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625"/>
      <c r="R3" s="625"/>
      <c r="S3" s="625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15" t="s">
        <v>297</v>
      </c>
      <c r="C5" s="615"/>
      <c r="D5" s="615"/>
      <c r="E5" s="615"/>
      <c r="F5" s="615"/>
      <c r="G5" s="615"/>
      <c r="H5" s="615"/>
      <c r="I5" s="615"/>
      <c r="J5" s="615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16" t="s">
        <v>85</v>
      </c>
      <c r="C6" s="616"/>
      <c r="D6" s="616"/>
      <c r="E6" s="616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17" t="s">
        <v>103</v>
      </c>
      <c r="C7" s="618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14" t="s">
        <v>288</v>
      </c>
      <c r="C9" s="614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15" t="s">
        <v>298</v>
      </c>
      <c r="C11" s="615"/>
      <c r="D11" s="615"/>
      <c r="E11" s="615"/>
      <c r="F11" s="615"/>
      <c r="G11" s="615"/>
      <c r="H11" s="615"/>
      <c r="I11" s="615"/>
      <c r="J11" s="615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16" t="s">
        <v>85</v>
      </c>
      <c r="C12" s="616"/>
      <c r="D12" s="616"/>
      <c r="E12" s="616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17" t="s">
        <v>103</v>
      </c>
      <c r="C13" s="618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14" t="s">
        <v>288</v>
      </c>
      <c r="C15" s="614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15" t="s">
        <v>299</v>
      </c>
      <c r="C17" s="615"/>
      <c r="D17" s="615"/>
      <c r="E17" s="615"/>
      <c r="F17" s="615"/>
      <c r="G17" s="615"/>
      <c r="H17" s="615"/>
      <c r="I17" s="615"/>
      <c r="J17" s="615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16" t="s">
        <v>85</v>
      </c>
      <c r="C18" s="616"/>
      <c r="D18" s="616"/>
      <c r="E18" s="616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17" t="s">
        <v>103</v>
      </c>
      <c r="C19" s="618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14" t="s">
        <v>288</v>
      </c>
      <c r="C21" s="614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15" t="s">
        <v>289</v>
      </c>
      <c r="C23" s="615"/>
      <c r="D23" s="615"/>
      <c r="E23" s="615"/>
      <c r="F23" s="615"/>
      <c r="G23" s="615"/>
      <c r="H23" s="615"/>
      <c r="I23" s="615"/>
      <c r="J23" s="615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16" t="s">
        <v>85</v>
      </c>
      <c r="C24" s="616"/>
      <c r="D24" s="616"/>
      <c r="E24" s="616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19" t="s">
        <v>103</v>
      </c>
      <c r="C25" s="620"/>
      <c r="D25" s="621" t="s">
        <v>293</v>
      </c>
      <c r="E25" s="622"/>
      <c r="F25" s="622"/>
      <c r="G25" s="622"/>
      <c r="H25" s="623" t="s">
        <v>294</v>
      </c>
      <c r="I25" s="624"/>
      <c r="J25" s="624"/>
      <c r="K25" s="624"/>
      <c r="L25" s="623" t="s">
        <v>125</v>
      </c>
      <c r="M25" s="624"/>
      <c r="N25" s="624"/>
      <c r="O25" s="624"/>
      <c r="P25" s="623" t="s">
        <v>295</v>
      </c>
      <c r="Q25" s="624"/>
      <c r="R25" s="624"/>
      <c r="S25" s="624"/>
      <c r="T25" s="612" t="s">
        <v>296</v>
      </c>
      <c r="U25" s="613"/>
      <c r="V25" s="613"/>
      <c r="W25" s="613"/>
      <c r="X25" s="612" t="s">
        <v>126</v>
      </c>
      <c r="Y25" s="613"/>
      <c r="Z25" s="613"/>
      <c r="AA25" s="613"/>
    </row>
    <row r="26" spans="2:27" s="255" customFormat="1" ht="75.75" customHeight="1" x14ac:dyDescent="0.3">
      <c r="B26" s="617"/>
      <c r="C26" s="618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14" t="s">
        <v>288</v>
      </c>
      <c r="C28" s="614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25" t="s">
        <v>258</v>
      </c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25"/>
      <c r="S34" s="625"/>
    </row>
    <row r="35" spans="2:23" x14ac:dyDescent="0.3">
      <c r="B35" s="615" t="s">
        <v>260</v>
      </c>
      <c r="C35" s="615"/>
      <c r="D35" s="615"/>
      <c r="E35" s="615"/>
      <c r="F35" s="615"/>
      <c r="G35" s="615"/>
      <c r="H35" s="615"/>
      <c r="I35" s="615"/>
      <c r="J35" s="615"/>
      <c r="N35" s="10"/>
      <c r="O35" s="10"/>
    </row>
    <row r="36" spans="2:23" x14ac:dyDescent="0.3">
      <c r="B36" s="615"/>
      <c r="C36" s="615"/>
      <c r="D36" s="615"/>
      <c r="E36" s="615"/>
      <c r="F36" s="615"/>
      <c r="G36" s="615"/>
      <c r="H36" s="615"/>
      <c r="I36" s="615"/>
      <c r="J36" s="615"/>
      <c r="N36" s="10"/>
      <c r="O36" s="10"/>
    </row>
    <row r="37" spans="2:23" ht="15.75" customHeight="1" x14ac:dyDescent="0.3">
      <c r="B37" s="616" t="s">
        <v>85</v>
      </c>
      <c r="C37" s="616"/>
      <c r="D37" s="616"/>
      <c r="E37" s="616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19" t="s">
        <v>103</v>
      </c>
      <c r="C38" s="620"/>
      <c r="D38" s="621" t="s">
        <v>261</v>
      </c>
      <c r="E38" s="622"/>
      <c r="F38" s="622"/>
      <c r="G38" s="622"/>
      <c r="H38" s="623" t="s">
        <v>265</v>
      </c>
      <c r="I38" s="624"/>
      <c r="J38" s="624"/>
      <c r="K38" s="624"/>
      <c r="L38" s="623" t="s">
        <v>125</v>
      </c>
      <c r="M38" s="624"/>
      <c r="N38" s="624"/>
      <c r="O38" s="624"/>
      <c r="P38" s="623" t="s">
        <v>126</v>
      </c>
      <c r="Q38" s="624"/>
      <c r="R38" s="624"/>
      <c r="S38" s="624"/>
      <c r="T38" s="623" t="s">
        <v>127</v>
      </c>
      <c r="U38" s="624"/>
      <c r="V38" s="624"/>
      <c r="W38" s="624"/>
    </row>
    <row r="39" spans="2:23" ht="40.799999999999997" x14ac:dyDescent="0.3">
      <c r="B39" s="617"/>
      <c r="C39" s="618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14" t="s">
        <v>259</v>
      </c>
      <c r="C41" s="614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15" t="s">
        <v>266</v>
      </c>
      <c r="C45" s="615"/>
      <c r="D45" s="615"/>
      <c r="E45" s="615"/>
      <c r="F45" s="615"/>
      <c r="G45" s="615"/>
      <c r="H45" s="615"/>
      <c r="I45" s="615"/>
      <c r="J45" s="615"/>
      <c r="L45" s="10"/>
      <c r="M45" s="10"/>
      <c r="N45" s="10"/>
      <c r="O45" s="10"/>
    </row>
    <row r="46" spans="2:23" x14ac:dyDescent="0.3">
      <c r="B46" s="615"/>
      <c r="C46" s="615"/>
      <c r="D46" s="615"/>
      <c r="E46" s="615"/>
      <c r="F46" s="615"/>
      <c r="G46" s="615"/>
      <c r="H46" s="615"/>
      <c r="I46" s="615"/>
      <c r="J46" s="615"/>
      <c r="L46" s="10"/>
      <c r="M46" s="10"/>
      <c r="N46" s="10"/>
      <c r="O46" s="10"/>
    </row>
    <row r="47" spans="2:23" x14ac:dyDescent="0.3">
      <c r="B47" s="616" t="s">
        <v>85</v>
      </c>
      <c r="C47" s="616"/>
      <c r="D47" s="616"/>
      <c r="E47" s="616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19" t="s">
        <v>103</v>
      </c>
      <c r="C48" s="620"/>
      <c r="D48" s="626">
        <v>2020</v>
      </c>
      <c r="E48" s="627"/>
      <c r="F48" s="627"/>
      <c r="G48" s="627"/>
      <c r="H48" s="626">
        <v>2021</v>
      </c>
      <c r="I48" s="627"/>
      <c r="J48" s="627"/>
      <c r="K48" s="627"/>
      <c r="L48" s="10"/>
      <c r="M48" s="10"/>
      <c r="N48" s="10"/>
      <c r="O48" s="10"/>
    </row>
    <row r="49" spans="2:23" ht="51" x14ac:dyDescent="0.3">
      <c r="B49" s="617"/>
      <c r="C49" s="618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14" t="s">
        <v>259</v>
      </c>
      <c r="C51" s="614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15" t="s">
        <v>270</v>
      </c>
      <c r="C54" s="615"/>
      <c r="D54" s="615"/>
      <c r="E54" s="615"/>
      <c r="F54" s="615"/>
      <c r="G54" s="615"/>
      <c r="H54" s="615"/>
      <c r="I54" s="615"/>
      <c r="J54" s="615"/>
      <c r="K54" s="615"/>
      <c r="L54" s="10"/>
      <c r="M54" s="10"/>
      <c r="N54" s="10"/>
      <c r="O54" s="10"/>
    </row>
    <row r="55" spans="2:23" ht="29.25" customHeight="1" x14ac:dyDescent="0.3">
      <c r="B55" s="615"/>
      <c r="C55" s="615"/>
      <c r="D55" s="615"/>
      <c r="E55" s="615"/>
      <c r="F55" s="615"/>
      <c r="G55" s="615"/>
      <c r="H55" s="615"/>
      <c r="I55" s="615"/>
      <c r="J55" s="615"/>
      <c r="K55" s="615"/>
      <c r="L55" s="10"/>
      <c r="M55" s="10"/>
      <c r="N55" s="10"/>
      <c r="O55" s="10"/>
    </row>
    <row r="56" spans="2:23" x14ac:dyDescent="0.3">
      <c r="B56" s="616" t="s">
        <v>85</v>
      </c>
      <c r="C56" s="616"/>
      <c r="D56" s="616"/>
      <c r="E56" s="616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17" t="s">
        <v>103</v>
      </c>
      <c r="C57" s="618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14" t="s">
        <v>259</v>
      </c>
      <c r="C59" s="614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25" t="s">
        <v>257</v>
      </c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25"/>
      <c r="S61" s="625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40" t="s">
        <v>103</v>
      </c>
      <c r="C65" s="640"/>
      <c r="D65" s="640" t="s">
        <v>86</v>
      </c>
      <c r="E65" s="640"/>
      <c r="F65" s="640" t="s">
        <v>87</v>
      </c>
      <c r="G65" s="640"/>
      <c r="H65" s="640" t="s">
        <v>88</v>
      </c>
      <c r="I65" s="640"/>
      <c r="J65" s="10"/>
      <c r="K65" s="640" t="s">
        <v>103</v>
      </c>
      <c r="L65" s="640"/>
      <c r="M65" s="77" t="s">
        <v>120</v>
      </c>
      <c r="N65" s="76" t="s">
        <v>121</v>
      </c>
      <c r="O65" s="608" t="s">
        <v>122</v>
      </c>
      <c r="P65" s="609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30" t="s">
        <v>89</v>
      </c>
      <c r="C67" s="630"/>
      <c r="D67" s="644">
        <v>82.13572854291418</v>
      </c>
      <c r="E67" s="644"/>
      <c r="F67" s="644">
        <v>16.387225548902194</v>
      </c>
      <c r="G67" s="644"/>
      <c r="H67" s="69"/>
      <c r="I67" s="70">
        <v>1.4770459081836327</v>
      </c>
      <c r="K67" s="628" t="s">
        <v>89</v>
      </c>
      <c r="L67" s="628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30" t="s">
        <v>90</v>
      </c>
      <c r="C68" s="630"/>
      <c r="D68" s="644">
        <v>82.216892239163954</v>
      </c>
      <c r="E68" s="644"/>
      <c r="F68" s="644">
        <v>16.463936953914683</v>
      </c>
      <c r="G68" s="644"/>
      <c r="H68" s="69"/>
      <c r="I68" s="70">
        <v>1.3191708069213637</v>
      </c>
      <c r="K68" s="643" t="s">
        <v>90</v>
      </c>
      <c r="L68" s="643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30" t="s">
        <v>133</v>
      </c>
      <c r="C69" s="630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31" t="s">
        <v>133</v>
      </c>
      <c r="L69" s="631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30" t="s">
        <v>170</v>
      </c>
      <c r="C70" s="630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31" t="s">
        <v>256</v>
      </c>
      <c r="L70" s="631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30" t="s">
        <v>190</v>
      </c>
      <c r="C72" s="630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30" t="s">
        <v>190</v>
      </c>
      <c r="L72" s="630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30" t="s">
        <v>228</v>
      </c>
      <c r="C73" s="630"/>
      <c r="D73" s="160"/>
      <c r="E73" s="160">
        <v>92.1</v>
      </c>
      <c r="F73" s="160"/>
      <c r="G73" s="160">
        <v>7.3</v>
      </c>
      <c r="H73" s="160"/>
      <c r="I73" s="160">
        <v>0.6</v>
      </c>
      <c r="K73" s="630" t="s">
        <v>228</v>
      </c>
      <c r="L73" s="630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28" t="s">
        <v>238</v>
      </c>
      <c r="C74" s="628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28" t="s">
        <v>238</v>
      </c>
      <c r="L74" s="628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28" t="s">
        <v>240</v>
      </c>
      <c r="C75" s="628"/>
      <c r="D75" s="169"/>
      <c r="E75" s="169">
        <v>96.3</v>
      </c>
      <c r="F75" s="169"/>
      <c r="G75" s="169">
        <v>3.2</v>
      </c>
      <c r="H75" s="169"/>
      <c r="I75" s="169">
        <v>0.4</v>
      </c>
      <c r="K75" s="628" t="s">
        <v>240</v>
      </c>
      <c r="L75" s="628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28" t="s">
        <v>247</v>
      </c>
      <c r="C76" s="628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28" t="s">
        <v>247</v>
      </c>
      <c r="L76" s="628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29" t="s">
        <v>118</v>
      </c>
      <c r="C79" s="629"/>
      <c r="D79" s="629"/>
      <c r="E79" s="629"/>
      <c r="F79" s="629"/>
      <c r="G79" s="629"/>
      <c r="H79" s="629"/>
      <c r="I79" s="629"/>
      <c r="K79" s="629" t="s">
        <v>119</v>
      </c>
      <c r="L79" s="629"/>
      <c r="M79" s="629"/>
      <c r="N79" s="629"/>
      <c r="O79" s="629"/>
      <c r="P79" s="629"/>
      <c r="Q79" s="629"/>
      <c r="R79" s="629"/>
      <c r="S79" s="629"/>
    </row>
    <row r="80" spans="2:19" x14ac:dyDescent="0.3">
      <c r="B80" s="629"/>
      <c r="C80" s="629"/>
      <c r="D80" s="629"/>
      <c r="E80" s="629"/>
      <c r="F80" s="629"/>
      <c r="G80" s="629"/>
      <c r="H80" s="629"/>
      <c r="I80" s="629"/>
      <c r="K80" s="629"/>
      <c r="L80" s="629"/>
      <c r="M80" s="629"/>
      <c r="N80" s="629"/>
      <c r="O80" s="629"/>
      <c r="P80" s="629"/>
      <c r="Q80" s="629"/>
      <c r="R80" s="629"/>
      <c r="S80" s="629"/>
    </row>
    <row r="81" spans="2:32" ht="30.75" customHeight="1" x14ac:dyDescent="0.3">
      <c r="B81" s="36" t="s">
        <v>85</v>
      </c>
      <c r="C81" s="33"/>
      <c r="D81" s="33"/>
      <c r="I81" s="10"/>
      <c r="K81" s="619" t="s">
        <v>103</v>
      </c>
      <c r="L81" s="620"/>
      <c r="M81" s="621" t="s">
        <v>125</v>
      </c>
      <c r="N81" s="622"/>
      <c r="O81" s="622"/>
      <c r="P81" s="622"/>
      <c r="Q81" s="639"/>
      <c r="R81" s="632" t="s">
        <v>126</v>
      </c>
      <c r="S81" s="633"/>
      <c r="T81" s="633"/>
      <c r="U81" s="634"/>
      <c r="V81" s="634"/>
      <c r="W81" s="635" t="s">
        <v>127</v>
      </c>
      <c r="X81" s="636"/>
      <c r="Y81" s="636"/>
      <c r="Z81" s="637"/>
      <c r="AA81" s="638"/>
      <c r="AB81" s="635" t="s">
        <v>128</v>
      </c>
      <c r="AC81" s="636"/>
      <c r="AD81" s="636"/>
      <c r="AE81" s="637"/>
      <c r="AF81" s="642"/>
    </row>
    <row r="82" spans="2:32" ht="61.5" customHeight="1" x14ac:dyDescent="0.3">
      <c r="B82" s="640" t="s">
        <v>103</v>
      </c>
      <c r="C82" s="640"/>
      <c r="D82" s="640" t="s">
        <v>120</v>
      </c>
      <c r="E82" s="640"/>
      <c r="F82" s="640" t="s">
        <v>121</v>
      </c>
      <c r="G82" s="640"/>
      <c r="H82" s="72" t="s">
        <v>122</v>
      </c>
      <c r="I82" s="76" t="s">
        <v>123</v>
      </c>
      <c r="K82" s="617"/>
      <c r="L82" s="618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28" t="s">
        <v>89</v>
      </c>
      <c r="C84" s="628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28" t="s">
        <v>89</v>
      </c>
      <c r="L84" s="628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30" t="s">
        <v>90</v>
      </c>
      <c r="C85" s="630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30" t="s">
        <v>90</v>
      </c>
      <c r="L85" s="630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30" t="s">
        <v>133</v>
      </c>
      <c r="C86" s="630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30" t="s">
        <v>133</v>
      </c>
      <c r="L86" s="630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30" t="s">
        <v>170</v>
      </c>
      <c r="C87" s="630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30" t="s">
        <v>170</v>
      </c>
      <c r="L87" s="630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30" t="s">
        <v>190</v>
      </c>
      <c r="C89" s="630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14"/>
      <c r="L89" s="614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30" t="s">
        <v>228</v>
      </c>
      <c r="C90" s="630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28" t="s">
        <v>238</v>
      </c>
      <c r="C91" s="628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28" t="s">
        <v>240</v>
      </c>
      <c r="C92" s="628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28" t="s">
        <v>247</v>
      </c>
      <c r="C93" s="628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45" t="s">
        <v>81</v>
      </c>
      <c r="C2" s="645"/>
      <c r="D2" s="645"/>
      <c r="E2" s="645"/>
      <c r="F2" s="645"/>
      <c r="G2" s="645"/>
      <c r="H2" s="645"/>
      <c r="I2" s="645"/>
      <c r="J2" s="645"/>
      <c r="K2" s="645"/>
      <c r="L2" s="645"/>
      <c r="M2" s="645"/>
      <c r="N2" s="645"/>
      <c r="O2" s="645"/>
      <c r="P2" s="645"/>
      <c r="Q2" s="645"/>
      <c r="R2" s="645"/>
      <c r="S2" s="645"/>
      <c r="T2" s="645"/>
    </row>
    <row r="3" spans="1:22" x14ac:dyDescent="0.3">
      <c r="A3" s="28" t="s">
        <v>84</v>
      </c>
    </row>
    <row r="4" spans="1:22" ht="21" customHeight="1" x14ac:dyDescent="0.3">
      <c r="B4" s="646" t="s">
        <v>106</v>
      </c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</row>
    <row r="5" spans="1:22" s="78" customFormat="1" ht="68.25" customHeight="1" x14ac:dyDescent="0.3">
      <c r="A5" s="79"/>
      <c r="C5" s="79"/>
      <c r="D5" s="79"/>
      <c r="E5" s="79"/>
      <c r="F5" s="79"/>
      <c r="G5" s="647" t="s">
        <v>116</v>
      </c>
      <c r="H5" s="647"/>
      <c r="I5" s="647"/>
      <c r="J5" s="647"/>
      <c r="K5" s="647"/>
      <c r="L5" s="647"/>
      <c r="M5" s="647"/>
      <c r="N5" s="647"/>
      <c r="O5" s="647"/>
      <c r="P5" s="647"/>
      <c r="Q5" s="647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46" t="s">
        <v>113</v>
      </c>
      <c r="C7" s="646"/>
      <c r="D7" s="646"/>
      <c r="E7" s="646"/>
      <c r="F7" s="646"/>
      <c r="G7" s="646"/>
      <c r="H7" s="646"/>
      <c r="J7" s="646" t="s">
        <v>74</v>
      </c>
      <c r="K7" s="646"/>
      <c r="L7" s="646"/>
      <c r="M7" s="646"/>
      <c r="N7" s="646"/>
      <c r="O7" s="646"/>
      <c r="Q7" s="646" t="s">
        <v>76</v>
      </c>
      <c r="R7" s="646"/>
      <c r="S7" s="646"/>
      <c r="T7" s="646"/>
      <c r="U7" s="646"/>
      <c r="V7" s="646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2022-01-27T13:40:46Z</dcterms:modified>
</cp:coreProperties>
</file>