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8CA9421D-67AB-43F4-AD96-96A99B88A7AF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4" i="24" l="1"/>
  <c r="P54" i="24"/>
  <c r="M54" i="24"/>
  <c r="U706" i="14"/>
  <c r="Z707" i="14"/>
  <c r="Z702" i="14" l="1"/>
  <c r="U705" i="14"/>
  <c r="Z708" i="14"/>
  <c r="U707" i="14"/>
  <c r="Z703" i="14"/>
  <c r="U708" i="14"/>
  <c r="U709" i="14"/>
  <c r="Z705" i="14"/>
  <c r="Z704" i="14"/>
  <c r="Z709" i="14"/>
  <c r="U704" i="14"/>
  <c r="U703" i="14"/>
  <c r="Z706" i="14"/>
  <c r="U702" i="14"/>
  <c r="U699" i="14" l="1"/>
  <c r="U701" i="14"/>
  <c r="U696" i="14" l="1"/>
  <c r="Z696" i="14"/>
  <c r="Z697" i="14"/>
  <c r="Z699" i="14"/>
  <c r="Z700" i="14"/>
  <c r="U700" i="14"/>
  <c r="U697" i="14"/>
  <c r="Z698" i="14"/>
  <c r="U698" i="14"/>
  <c r="Z701" i="14"/>
  <c r="Q54" i="24" l="1"/>
  <c r="O54" i="24"/>
  <c r="N54" i="24"/>
  <c r="L54" i="24"/>
  <c r="U692" i="14" l="1"/>
  <c r="U691" i="14"/>
  <c r="Z693" i="14"/>
  <c r="Z690" i="14"/>
  <c r="Z689" i="14"/>
  <c r="U694" i="14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54" i="24"/>
  <c r="J54" i="24"/>
  <c r="I54" i="24"/>
  <c r="H54" i="24"/>
  <c r="G54" i="24"/>
  <c r="F54" i="24"/>
  <c r="E54" i="24"/>
  <c r="D54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702" i="14" l="1"/>
  <c r="R709" i="14"/>
  <c r="R704" i="14"/>
  <c r="R705" i="14"/>
  <c r="R703" i="14"/>
  <c r="R708" i="14"/>
  <c r="R707" i="14"/>
  <c r="R706" i="14"/>
  <c r="T702" i="14"/>
  <c r="T706" i="14"/>
  <c r="T705" i="14"/>
  <c r="T708" i="14"/>
  <c r="T703" i="14"/>
  <c r="T707" i="14"/>
  <c r="T704" i="14"/>
  <c r="T709" i="14"/>
  <c r="W702" i="14"/>
  <c r="W704" i="14"/>
  <c r="W705" i="14"/>
  <c r="W707" i="14"/>
  <c r="W708" i="14"/>
  <c r="W709" i="14"/>
  <c r="W703" i="14"/>
  <c r="W706" i="14"/>
  <c r="R697" i="14"/>
  <c r="R700" i="14"/>
  <c r="R696" i="14"/>
  <c r="R701" i="14"/>
  <c r="R698" i="14"/>
  <c r="R699" i="14"/>
  <c r="T700" i="14"/>
  <c r="T698" i="14"/>
  <c r="T697" i="14"/>
  <c r="T701" i="14"/>
  <c r="T696" i="14"/>
  <c r="T699" i="14"/>
  <c r="W697" i="14"/>
  <c r="W699" i="14"/>
  <c r="W700" i="14"/>
  <c r="W696" i="14"/>
  <c r="W698" i="14"/>
  <c r="W701" i="14"/>
  <c r="R691" i="14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<sst xmlns="http://schemas.openxmlformats.org/spreadsheetml/2006/main" count="1727" uniqueCount="341">
  <si>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</si>
  <si>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</si>
  <si>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</si>
  <si>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</si>
  <si>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</si>
  <si>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</si>
  <si>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</si>
  <si>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</si>
  <si>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</si>
  <si>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</si>
  <si>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</si>
  <si>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</si>
  <si>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</si>
  <si>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</si>
  <si>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</si>
  <si>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</si>
  <si>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</si>
  <si>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</si>
  <si>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</si>
  <si>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</si>
  <si>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</si>
  <si>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</si>
  <si>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</si>
  <si>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</si>
  <si>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</si>
  <si>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</si>
  <si>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</si>
  <si>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</si>
  <si>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</si>
  <si>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</si>
  <si>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</si>
  <si>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</si>
  <si>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</si>
  <si>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</si>
  <si>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</si>
  <si>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</si>
  <si>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</si>
  <si>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</si>
  <si>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</si>
  <si>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</si>
  <si>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</si>
  <si>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</si>
  <si>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</si>
  <si>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</si>
  <si>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</si>
  <si>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</si>
  <si>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</si>
  <si>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</si>
  <si>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</si>
  <si>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</si>
  <si>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</si>
  <si>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</si>
  <si>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</si>
  <si>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</si>
  <si>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</si>
  <si>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</si>
  <si>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</si>
  <si>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</si>
  <si>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</si>
  <si>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</si>
  <si>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</si>
  <si>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</si>
  <si>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</si>
  <si>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</si>
  <si>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</si>
  <si>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</si>
  <si>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</si>
  <si>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</si>
  <si>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</si>
  <si>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</si>
  <si>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</si>
  <si>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</si>
  <si>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</si>
  <si>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</si>
  <si>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</si>
  <si>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</si>
  <si>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</si>
  <si>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</si>
  <si>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</si>
  <si>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</si>
  <si>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</si>
  <si>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</si>
  <si>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</si>
  <si>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</si>
  <si>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</si>
  <si>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</si>
  <si>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</si>
  <si>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</si>
  <si>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</si>
  <si>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</si>
  <si>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</si>
  <si>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</si>
  <si>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</si>
  <si>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</si>
  <si>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</si>
  <si>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</si>
  <si>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</si>
  <si>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</si>
  <si>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</si>
  <si>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</si>
  <si>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</si>
  <si>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</si>
  <si>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</si>
  <si>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</si>
  <si>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</si>
  <si>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</si>
  <si>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</si>
  <si>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</si>
  <si>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</si>
  <si>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</si>
  <si>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</si>
  <si>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</si>
  <si>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</si>
  <si>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</si>
  <si>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</si>
  <si>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</si>
  <si>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</si>
  <si>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</si>
  <si>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</si>
  <si>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</si>
  <si>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</si>
  <si>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</si>
  <si>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</si>
  <si>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</si>
  <si>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</si>
  <si>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</si>
  <si>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</si>
  <si>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</si>
  <si>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</si>
  <si>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</si>
  <si>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</si>
  <si>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</si>
  <si>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</si>
  <si>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</si>
  <si>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</si>
  <si>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</si>
  <si>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</si>
  <si>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</si>
  <si>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</si>
  <si>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</si>
  <si>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</si>
  <si>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</si>
  <si>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</si>
  <si>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</si>
  <si>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</si>
  <si>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</si>
  <si>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</si>
  <si>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</si>
  <si>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</si>
  <si>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</si>
  <si>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</si>
  <si>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</si>
  <si>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</si>
  <si>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</si>
  <si>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</si>
  <si>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</si>
  <si>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</si>
  <si>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</si>
  <si>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</si>
  <si>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</si>
  <si>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</si>
  <si>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</si>
  <si>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</si>
  <si>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</si>
  <si>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</si>
  <si>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</si>
  <si>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</si>
  <si>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</si>
  <si>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</si>
  <si>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</si>
  <si>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</si>
  <si>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</si>
  <si>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</si>
  <si>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</si>
  <si>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</si>
  <si>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</si>
  <si>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</si>
  <si>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</si>
  <si>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</si>
  <si>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</si>
  <si>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</si>
  <si>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</si>
  <si>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</si>
  <si>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</si>
  <si>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</si>
  <si>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</si>
  <si>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</si>
  <si>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</si>
  <si>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</si>
  <si>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</si>
  <si>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</si>
  <si>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</si>
  <si>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</si>
  <si>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</si>
  <si>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</si>
  <si>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</si>
  <si>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</si>
  <si>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</si>
  <si>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</si>
  <si>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</si>
  <si>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</si>
  <si>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</si>
  <si>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</si>
  <si>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</si>
  <si>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</si>
  <si>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</si>
  <si>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</si>
  <si>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</si>
  <si>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</si>
  <si>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</si>
  <si>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</si>
  <si>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</si>
  <si>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</si>
  <si>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</si>
  <si>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</si>
  <si>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</si>
  <si>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</si>
  <si>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</si>
  <si>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</si>
  <si>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</si>
  <si>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</si>
  <si>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</si>
  <si>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</si>
  <si>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</si>
  <si>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</si>
  <si>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</si>
  <si>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</si>
  <si>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</si>
  <si>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</si>
  <si>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</si>
  <si>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</si>
  <si>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</si>
  <si>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</si>
  <si>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</si>
  <si>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</si>
  <si>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</si>
  <si>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</si>
  <si>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</si>
  <si>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</si>
  <si>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</si>
  <si>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</si>
  <si>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</si>
  <si>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</si>
  <si>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</si>
  <si>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</si>
  <si>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</si>
  <si>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</si>
  <si>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</si>
  <si>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</si>
  <si>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</si>
  <si>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</si>
  <si>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</si>
  <si>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</si>
  <si>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</si>
  <si>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</si>
  <si>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</si>
  <si>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</si>
  <si>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</si>
  <si>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</si>
  <si>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</si>
  <si>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</si>
  <si>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</si>
  <si>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</si>
  <si>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</si>
  <si>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</si>
  <si>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</si>
  <si>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</si>
  <si>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</si>
  <si>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</si>
  <si>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</si>
  <si>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</si>
  <si>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</si>
  <si>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</si>
  <si>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</si>
  <si>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</si>
  <si>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</si>
  <si>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</si>
  <si>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</si>
  <si>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</si>
  <si>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</si>
  <si>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</si>
  <si>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</si>
  <si>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</si>
  <si>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</si>
  <si>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</si>
  <si>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</si>
  <si>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</si>
  <si>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</si>
  <si>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</si>
  <si>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</si>
  <si>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</si>
  <si>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</si>
  <si>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</si>
  <si>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</si>
  <si>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</si>
  <si>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</si>
  <si>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</si>
  <si>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</si>
  <si>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</si>
  <si>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</si>
  <si>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</si>
  <si>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</si>
  <si>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</si>
  <si>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</si>
  <si>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</si>
  <si>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</si>
  <si>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</si>
  <si>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</si>
  <si>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</si>
  <si>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</si>
  <si>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</si>
  <si>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</si>
  <si>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</si>
  <si>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</si>
  <si>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</si>
  <si>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</si>
  <si>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</si>
  <si>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</si>
  <si>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</si>
  <si>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</si>
  <si>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</si>
  <si>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</si>
  <si>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</si>
  <si>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</si>
  <si>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</si>
  <si>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</si>
  <si>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</si>
  <si>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</si>
  <si>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</si>
  <si>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</si>
  <si>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</si>
  <si>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</si>
  <si>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</si>
  <si>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</si>
  <si>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</si>
  <si>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</si>
  <si>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</si>
  <si>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</si>
  <si>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</si>
  <si>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</si>
  <si>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- 31out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</si>
</sst>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34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102521426472571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Semanais'!$Y$9:$Y$705</c:f>
              <c:strCache>
                <c:ptCount val="69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6">
                  <c:v>28-11-2021</c:v>
                </c:pt>
              </c:strCache>
            </c:strRef>
          </c:cat>
          <c:val>
            <c:numRef>
              <c:f>'Indicadores Semanais'!$Z$9:$Z$705</c:f>
              <c:numCache>
                <c:formatCode>0.0</c:formatCode>
                <c:ptCount val="697"/>
                <c:pt idx="0">
                  <c:v>1.630321897012287</c:v>
                </c:pt>
                <c:pt idx="1">
                  <c:v>0.11467306805666322</c:v>
                </c:pt>
                <c:pt idx="2">
                  <c:v>-2.6349672229355403</c:v>
                </c:pt>
                <c:pt idx="3">
                  <c:v>-2.3693360382662405</c:v>
                </c:pt>
                <c:pt idx="4">
                  <c:v>0.63732219065892792</c:v>
                </c:pt>
                <c:pt idx="5">
                  <c:v>-0.11176270861708026</c:v>
                </c:pt>
                <c:pt idx="6">
                  <c:v>-1.0141346200105936</c:v>
                </c:pt>
                <c:pt idx="7">
                  <c:v>-0.16366967601346261</c:v>
                </c:pt>
                <c:pt idx="8">
                  <c:v>2.0451069135499678</c:v>
                </c:pt>
                <c:pt idx="9">
                  <c:v>0.25011426015148031</c:v>
                </c:pt>
                <c:pt idx="10">
                  <c:v>0.89456901709853121</c:v>
                </c:pt>
                <c:pt idx="11">
                  <c:v>1.6580276402368623</c:v>
                </c:pt>
                <c:pt idx="12">
                  <c:v>1.1342692319896552</c:v>
                </c:pt>
                <c:pt idx="13">
                  <c:v>-5.2581177459609663E-3</c:v>
                </c:pt>
                <c:pt idx="14">
                  <c:v>0.35935948504612369</c:v>
                </c:pt>
                <c:pt idx="15">
                  <c:v>0.57070400367209118</c:v>
                </c:pt>
                <c:pt idx="16">
                  <c:v>-0.77304575525545016</c:v>
                </c:pt>
                <c:pt idx="17">
                  <c:v>-1.3257491027714541</c:v>
                </c:pt>
                <c:pt idx="18">
                  <c:v>0.61914131198853539</c:v>
                </c:pt>
                <c:pt idx="19">
                  <c:v>3.3913673937542983</c:v>
                </c:pt>
                <c:pt idx="20">
                  <c:v>0.69474379513761875</c:v>
                </c:pt>
                <c:pt idx="21">
                  <c:v>0.16719416450748614</c:v>
                </c:pt>
                <c:pt idx="22">
                  <c:v>2.2870739369757347</c:v>
                </c:pt>
                <c:pt idx="23">
                  <c:v>2.7811104828868292</c:v>
                </c:pt>
                <c:pt idx="24">
                  <c:v>3.0629816345122309</c:v>
                </c:pt>
                <c:pt idx="25">
                  <c:v>3.6909384519178854</c:v>
                </c:pt>
                <c:pt idx="26">
                  <c:v>1.7382853664423701</c:v>
                </c:pt>
                <c:pt idx="27">
                  <c:v>-0.22578688435332195</c:v>
                </c:pt>
                <c:pt idx="28">
                  <c:v>0.76531293779614984</c:v>
                </c:pt>
                <c:pt idx="29">
                  <c:v>1.8625370352268362</c:v>
                </c:pt>
                <c:pt idx="30">
                  <c:v>0.49110693607798872</c:v>
                </c:pt>
                <c:pt idx="31">
                  <c:v>0.70256817591675969</c:v>
                </c:pt>
                <c:pt idx="32">
                  <c:v>-2.450527222983899</c:v>
                </c:pt>
                <c:pt idx="33">
                  <c:v>-1.7204690571265919</c:v>
                </c:pt>
                <c:pt idx="34">
                  <c:v>-3.9062806824338372</c:v>
                </c:pt>
                <c:pt idx="35">
                  <c:v>-4.6268755815717428</c:v>
                </c:pt>
                <c:pt idx="36">
                  <c:v>-2.4707664204259903</c:v>
                </c:pt>
                <c:pt idx="37">
                  <c:v>-2.1612812887904669</c:v>
                </c:pt>
                <c:pt idx="38">
                  <c:v>-3.5093879968777455</c:v>
                </c:pt>
                <c:pt idx="39">
                  <c:v>-2.9698709835957069</c:v>
                </c:pt>
                <c:pt idx="40">
                  <c:v>-0.34552280082748799</c:v>
                </c:pt>
                <c:pt idx="41">
                  <c:v>-2.6440322429236121</c:v>
                </c:pt>
                <c:pt idx="42">
                  <c:v>2.7738998246814903</c:v>
                </c:pt>
                <c:pt idx="43">
                  <c:v>3.3293765652087179</c:v>
                </c:pt>
                <c:pt idx="44">
                  <c:v>-1.3246039519655552</c:v>
                </c:pt>
                <c:pt idx="45">
                  <c:v>-0.74622434063425835</c:v>
                </c:pt>
                <c:pt idx="46">
                  <c:v>1.2159340570370754</c:v>
                </c:pt>
                <c:pt idx="47">
                  <c:v>5.7295802900796708</c:v>
                </c:pt>
                <c:pt idx="48">
                  <c:v>0.36410747778512276</c:v>
                </c:pt>
                <c:pt idx="49">
                  <c:v>-0.35019442175509918</c:v>
                </c:pt>
                <c:pt idx="50">
                  <c:v>0.44609135543712819</c:v>
                </c:pt>
                <c:pt idx="51">
                  <c:v>-1.5200367337385448</c:v>
                </c:pt>
                <c:pt idx="52">
                  <c:v>-0.85101609125410138</c:v>
                </c:pt>
                <c:pt idx="53">
                  <c:v>-3.0301336602692213</c:v>
                </c:pt>
                <c:pt idx="54">
                  <c:v>-1.4574172656143236</c:v>
                </c:pt>
                <c:pt idx="55">
                  <c:v>1.7282079570195754</c:v>
                </c:pt>
                <c:pt idx="56">
                  <c:v>1.5633644372553661</c:v>
                </c:pt>
                <c:pt idx="57">
                  <c:v>-0.66726068143608064</c:v>
                </c:pt>
                <c:pt idx="58">
                  <c:v>-1.3648437254314438</c:v>
                </c:pt>
                <c:pt idx="59">
                  <c:v>1.0284337732709306</c:v>
                </c:pt>
                <c:pt idx="60">
                  <c:v>4.0958310138624112</c:v>
                </c:pt>
                <c:pt idx="61">
                  <c:v>3.5917823322632474</c:v>
                </c:pt>
                <c:pt idx="62">
                  <c:v>2.1500083541774728</c:v>
                </c:pt>
                <c:pt idx="63">
                  <c:v>1.5351232267968964</c:v>
                </c:pt>
                <c:pt idx="64">
                  <c:v>0.93523905519114248</c:v>
                </c:pt>
                <c:pt idx="65">
                  <c:v>-4.1161754071687096E-2</c:v>
                </c:pt>
                <c:pt idx="66">
                  <c:v>0.75999403227612872</c:v>
                </c:pt>
                <c:pt idx="67">
                  <c:v>1.1054420260390874</c:v>
                </c:pt>
                <c:pt idx="68">
                  <c:v>1.9406051774932527</c:v>
                </c:pt>
                <c:pt idx="69">
                  <c:v>4.2517387211590139</c:v>
                </c:pt>
                <c:pt idx="70">
                  <c:v>3.298759413551883</c:v>
                </c:pt>
                <c:pt idx="71">
                  <c:v>3.8367377095530806</c:v>
                </c:pt>
                <c:pt idx="72">
                  <c:v>-3.0728550463366888</c:v>
                </c:pt>
                <c:pt idx="73">
                  <c:v>1.3661540120329603</c:v>
                </c:pt>
                <c:pt idx="74">
                  <c:v>-1.906212885253237</c:v>
                </c:pt>
                <c:pt idx="75">
                  <c:v>-3.0516616336760993</c:v>
                </c:pt>
                <c:pt idx="76">
                  <c:v>-5.2281526292519764</c:v>
                </c:pt>
                <c:pt idx="77">
                  <c:v>-13.135491127168443</c:v>
                </c:pt>
                <c:pt idx="78">
                  <c:v>-13.164512813147347</c:v>
                </c:pt>
                <c:pt idx="79">
                  <c:v>-17.558699916003611</c:v>
                </c:pt>
                <c:pt idx="80">
                  <c:v>-21.400894219820248</c:v>
                </c:pt>
                <c:pt idx="81">
                  <c:v>-18.002926320274398</c:v>
                </c:pt>
                <c:pt idx="82">
                  <c:v>-20.272957442967012</c:v>
                </c:pt>
                <c:pt idx="83">
                  <c:v>-17.903914778983268</c:v>
                </c:pt>
                <c:pt idx="84">
                  <c:v>-18.073275382263233</c:v>
                </c:pt>
                <c:pt idx="85">
                  <c:v>-16.92594981955493</c:v>
                </c:pt>
                <c:pt idx="86">
                  <c:v>-22.860209728905843</c:v>
                </c:pt>
                <c:pt idx="87">
                  <c:v>-24.821267830551879</c:v>
                </c:pt>
                <c:pt idx="88">
                  <c:v>-17.180912719445899</c:v>
                </c:pt>
                <c:pt idx="89">
                  <c:v>-13.067584460092313</c:v>
                </c:pt>
                <c:pt idx="90">
                  <c:v>-16.434721957196889</c:v>
                </c:pt>
                <c:pt idx="91">
                  <c:v>-18.620503536757042</c:v>
                </c:pt>
                <c:pt idx="92">
                  <c:v>-20.783887961016028</c:v>
                </c:pt>
                <c:pt idx="93">
                  <c:v>-23.574001545767118</c:v>
                </c:pt>
                <c:pt idx="94">
                  <c:v>-24.416741496736922</c:v>
                </c:pt>
                <c:pt idx="95">
                  <c:v>-23.47834416727617</c:v>
                </c:pt>
                <c:pt idx="96">
                  <c:v>-22.273768609407327</c:v>
                </c:pt>
                <c:pt idx="97">
                  <c:v>-23.987385025471141</c:v>
                </c:pt>
                <c:pt idx="98">
                  <c:v>-25.268623016311267</c:v>
                </c:pt>
                <c:pt idx="99">
                  <c:v>-26.547162514838444</c:v>
                </c:pt>
                <c:pt idx="100">
                  <c:v>-23.861813229922884</c:v>
                </c:pt>
                <c:pt idx="101">
                  <c:v>-25.543152976129299</c:v>
                </c:pt>
                <c:pt idx="102">
                  <c:v>-21.041465182355374</c:v>
                </c:pt>
                <c:pt idx="103">
                  <c:v>-18.85589462033419</c:v>
                </c:pt>
                <c:pt idx="104">
                  <c:v>-20.931370877731837</c:v>
                </c:pt>
                <c:pt idx="105">
                  <c:v>-22.027047900930238</c:v>
                </c:pt>
                <c:pt idx="106">
                  <c:v>-22.482196237831378</c:v>
                </c:pt>
                <c:pt idx="107">
                  <c:v>-23.556252862652073</c:v>
                </c:pt>
                <c:pt idx="108">
                  <c:v>-27.958782390387096</c:v>
                </c:pt>
                <c:pt idx="109">
                  <c:v>-21.432928172062439</c:v>
                </c:pt>
                <c:pt idx="110">
                  <c:v>-19.869785032592524</c:v>
                </c:pt>
                <c:pt idx="111">
                  <c:v>-21.039331424504507</c:v>
                </c:pt>
                <c:pt idx="112">
                  <c:v>-20.918851811367869</c:v>
                </c:pt>
                <c:pt idx="113">
                  <c:v>-22.577036884350921</c:v>
                </c:pt>
                <c:pt idx="114">
                  <c:v>-26.103465964210965</c:v>
                </c:pt>
                <c:pt idx="115">
                  <c:v>-22.013739596876999</c:v>
                </c:pt>
                <c:pt idx="116">
                  <c:v>-19.044031700040495</c:v>
                </c:pt>
                <c:pt idx="117">
                  <c:v>-17.357767924304863</c:v>
                </c:pt>
                <c:pt idx="118">
                  <c:v>-16.789568669479198</c:v>
                </c:pt>
                <c:pt idx="119">
                  <c:v>-19.314461079620436</c:v>
                </c:pt>
                <c:pt idx="120">
                  <c:v>-25.584121681105398</c:v>
                </c:pt>
                <c:pt idx="121">
                  <c:v>-24.927673298896575</c:v>
                </c:pt>
                <c:pt idx="122">
                  <c:v>-27.942963435693638</c:v>
                </c:pt>
                <c:pt idx="123">
                  <c:v>-17.993825125406172</c:v>
                </c:pt>
                <c:pt idx="124">
                  <c:v>-21.415850411356956</c:v>
                </c:pt>
                <c:pt idx="125">
                  <c:v>-19.575454248920899</c:v>
                </c:pt>
                <c:pt idx="126">
                  <c:v>-22.573098554566364</c:v>
                </c:pt>
                <c:pt idx="127">
                  <c:v>-20.987706476810107</c:v>
                </c:pt>
                <c:pt idx="128">
                  <c:v>-24.565473489472641</c:v>
                </c:pt>
                <c:pt idx="129">
                  <c:v>-27.654026608604006</c:v>
                </c:pt>
                <c:pt idx="130">
                  <c:v>-22.349387405118105</c:v>
                </c:pt>
                <c:pt idx="131">
                  <c:v>-21.255561432423086</c:v>
                </c:pt>
                <c:pt idx="132">
                  <c:v>-21.067948575283964</c:v>
                </c:pt>
                <c:pt idx="133">
                  <c:v>-20.907898178476092</c:v>
                </c:pt>
                <c:pt idx="134">
                  <c:v>-16.144820474491905</c:v>
                </c:pt>
                <c:pt idx="135">
                  <c:v>-24.346951712267259</c:v>
                </c:pt>
                <c:pt idx="136">
                  <c:v>-26.902693952810072</c:v>
                </c:pt>
                <c:pt idx="137">
                  <c:v>-22.375003469148009</c:v>
                </c:pt>
                <c:pt idx="138">
                  <c:v>-20.295684851890083</c:v>
                </c:pt>
                <c:pt idx="139">
                  <c:v>-17.982973908339694</c:v>
                </c:pt>
                <c:pt idx="140">
                  <c:v>-18.376140076858878</c:v>
                </c:pt>
                <c:pt idx="141">
                  <c:v>-17.520578000035069</c:v>
                </c:pt>
                <c:pt idx="142">
                  <c:v>-22.628740897326125</c:v>
                </c:pt>
                <c:pt idx="143">
                  <c:v>-23.961004130453631</c:v>
                </c:pt>
                <c:pt idx="144">
                  <c:v>-20.273456903394894</c:v>
                </c:pt>
                <c:pt idx="145">
                  <c:v>-17.000674950669353</c:v>
                </c:pt>
                <c:pt idx="146">
                  <c:v>-18.742195637779659</c:v>
                </c:pt>
                <c:pt idx="147">
                  <c:v>-18.089029157477366</c:v>
                </c:pt>
                <c:pt idx="148">
                  <c:v>-17.104264788650173</c:v>
                </c:pt>
                <c:pt idx="149">
                  <c:v>-20.619793683083664</c:v>
                </c:pt>
                <c:pt idx="150">
                  <c:v>-23.938725815915923</c:v>
                </c:pt>
                <c:pt idx="151">
                  <c:v>-20.29398908182252</c:v>
                </c:pt>
                <c:pt idx="152">
                  <c:v>-19.164151925875682</c:v>
                </c:pt>
                <c:pt idx="153">
                  <c:v>-18.082427269601386</c:v>
                </c:pt>
                <c:pt idx="154">
                  <c:v>-16.717411629564921</c:v>
                </c:pt>
                <c:pt idx="155">
                  <c:v>-14.333630168977187</c:v>
                </c:pt>
                <c:pt idx="156">
                  <c:v>-18.842202207601169</c:v>
                </c:pt>
                <c:pt idx="157">
                  <c:v>-19.191515057833907</c:v>
                </c:pt>
                <c:pt idx="158">
                  <c:v>-15.943751696980925</c:v>
                </c:pt>
                <c:pt idx="159">
                  <c:v>-11.231781279931852</c:v>
                </c:pt>
                <c:pt idx="160">
                  <c:v>-8.1413353066701024</c:v>
                </c:pt>
                <c:pt idx="161">
                  <c:v>-24.861167265278233</c:v>
                </c:pt>
                <c:pt idx="162">
                  <c:v>-17.505672272656337</c:v>
                </c:pt>
                <c:pt idx="163">
                  <c:v>-15.318454605818925</c:v>
                </c:pt>
                <c:pt idx="164">
                  <c:v>-19.236379236483362</c:v>
                </c:pt>
                <c:pt idx="165">
                  <c:v>-11.820217664669922</c:v>
                </c:pt>
                <c:pt idx="166">
                  <c:v>-13.04996228627672</c:v>
                </c:pt>
                <c:pt idx="167">
                  <c:v>-13.195025379095167</c:v>
                </c:pt>
                <c:pt idx="168">
                  <c:v>-13.26213390291268</c:v>
                </c:pt>
                <c:pt idx="169">
                  <c:v>-13.04901674700772</c:v>
                </c:pt>
                <c:pt idx="170">
                  <c:v>-9.7789797251037065</c:v>
                </c:pt>
                <c:pt idx="171">
                  <c:v>-16.390417732621039</c:v>
                </c:pt>
                <c:pt idx="172">
                  <c:v>-14.78753934340158</c:v>
                </c:pt>
                <c:pt idx="173">
                  <c:v>-15.039003286872976</c:v>
                </c:pt>
                <c:pt idx="174">
                  <c:v>-11.370386103518399</c:v>
                </c:pt>
                <c:pt idx="175">
                  <c:v>-12.629392467184857</c:v>
                </c:pt>
                <c:pt idx="176">
                  <c:v>-12.506966357187203</c:v>
                </c:pt>
                <c:pt idx="177">
                  <c:v>-17.307518003818338</c:v>
                </c:pt>
                <c:pt idx="178">
                  <c:v>-18.266169582826297</c:v>
                </c:pt>
                <c:pt idx="179">
                  <c:v>-14.469615240844078</c:v>
                </c:pt>
                <c:pt idx="180">
                  <c:v>-14.20003742193656</c:v>
                </c:pt>
                <c:pt idx="181">
                  <c:v>-12.109495812825472</c:v>
                </c:pt>
                <c:pt idx="182">
                  <c:v>-12.525380907742246</c:v>
                </c:pt>
                <c:pt idx="183">
                  <c:v>-10.126456269015073</c:v>
                </c:pt>
                <c:pt idx="184">
                  <c:v>-14.067123833733849</c:v>
                </c:pt>
                <c:pt idx="185">
                  <c:v>-14.730052741182082</c:v>
                </c:pt>
                <c:pt idx="186">
                  <c:v>-9.1740351849456285</c:v>
                </c:pt>
                <c:pt idx="187">
                  <c:v>-8.7778815853333647</c:v>
                </c:pt>
                <c:pt idx="188">
                  <c:v>-8.11169068245907</c:v>
                </c:pt>
                <c:pt idx="189">
                  <c:v>-9.6804004016510206</c:v>
                </c:pt>
                <c:pt idx="190">
                  <c:v>-9.7714736280940553</c:v>
                </c:pt>
                <c:pt idx="191">
                  <c:v>-12.841128808257672</c:v>
                </c:pt>
                <c:pt idx="192">
                  <c:v>-14.739946370658849</c:v>
                </c:pt>
                <c:pt idx="193">
                  <c:v>-9.0359482846226378</c:v>
                </c:pt>
                <c:pt idx="194">
                  <c:v>-7.3372847071712615</c:v>
                </c:pt>
                <c:pt idx="195">
                  <c:v>-7.7617197522029659</c:v>
                </c:pt>
                <c:pt idx="196">
                  <c:v>-7.6194369310542225</c:v>
                </c:pt>
                <c:pt idx="197">
                  <c:v>-5.7194593609914275</c:v>
                </c:pt>
                <c:pt idx="198">
                  <c:v>-9.4148640604628611</c:v>
                </c:pt>
                <c:pt idx="199">
                  <c:v>-12.476077877819961</c:v>
                </c:pt>
                <c:pt idx="200">
                  <c:v>-7.4586411568943438</c:v>
                </c:pt>
                <c:pt idx="201">
                  <c:v>-6.4403549610587625</c:v>
                </c:pt>
                <c:pt idx="202">
                  <c:v>-8.7295077415437508</c:v>
                </c:pt>
                <c:pt idx="203">
                  <c:v>-7.6800722506578198</c:v>
                </c:pt>
                <c:pt idx="204">
                  <c:v>-8.1938190139106872</c:v>
                </c:pt>
                <c:pt idx="205">
                  <c:v>-10.459520160917428</c:v>
                </c:pt>
                <c:pt idx="206">
                  <c:v>-11.896422106941799</c:v>
                </c:pt>
                <c:pt idx="207">
                  <c:v>-6.8419871917005572</c:v>
                </c:pt>
                <c:pt idx="208">
                  <c:v>-7.2507625909844453</c:v>
                </c:pt>
                <c:pt idx="209">
                  <c:v>-6.8412943856526711</c:v>
                </c:pt>
                <c:pt idx="210">
                  <c:v>-5.7829948686030717</c:v>
                </c:pt>
                <c:pt idx="211">
                  <c:v>-7.9488448870404653</c:v>
                </c:pt>
                <c:pt idx="212">
                  <c:v>-8.3807952283789398</c:v>
                </c:pt>
                <c:pt idx="213">
                  <c:v>-10.267687719308046</c:v>
                </c:pt>
                <c:pt idx="214">
                  <c:v>-7.2514480843096578</c:v>
                </c:pt>
                <c:pt idx="215">
                  <c:v>-8.3190701144465073</c:v>
                </c:pt>
                <c:pt idx="216">
                  <c:v>-6.1544232798295972</c:v>
                </c:pt>
                <c:pt idx="217">
                  <c:v>-6.3781666385134681</c:v>
                </c:pt>
                <c:pt idx="218">
                  <c:v>-8.3949337945934239</c:v>
                </c:pt>
                <c:pt idx="219">
                  <c:v>-9.9149774727841002</c:v>
                </c:pt>
                <c:pt idx="220">
                  <c:v>-9.7548744344888689</c:v>
                </c:pt>
                <c:pt idx="221">
                  <c:v>-7.3877607217229331</c:v>
                </c:pt>
                <c:pt idx="222">
                  <c:v>-7.8656776755354221</c:v>
                </c:pt>
                <c:pt idx="223">
                  <c:v>-3.3750405130389565</c:v>
                </c:pt>
                <c:pt idx="224">
                  <c:v>-2.303198210409048</c:v>
                </c:pt>
                <c:pt idx="225">
                  <c:v>-4.2234061435996617</c:v>
                </c:pt>
                <c:pt idx="226">
                  <c:v>-6.8282252661815575</c:v>
                </c:pt>
                <c:pt idx="227">
                  <c:v>2.0018991896012865</c:v>
                </c:pt>
                <c:pt idx="228">
                  <c:v>-4.100242077457227</c:v>
                </c:pt>
                <c:pt idx="229">
                  <c:v>-8.431012511071998</c:v>
                </c:pt>
                <c:pt idx="230">
                  <c:v>-4.4340462029152556</c:v>
                </c:pt>
                <c:pt idx="231">
                  <c:v>-3.419877628939104</c:v>
                </c:pt>
                <c:pt idx="232">
                  <c:v>-6.6560102534458041</c:v>
                </c:pt>
                <c:pt idx="233">
                  <c:v>-5.4304844742789795</c:v>
                </c:pt>
                <c:pt idx="234">
                  <c:v>-4.2868881685693339</c:v>
                </c:pt>
                <c:pt idx="235">
                  <c:v>-6.5572152692403964</c:v>
                </c:pt>
                <c:pt idx="236">
                  <c:v>-6.1258087582452028</c:v>
                </c:pt>
                <c:pt idx="237">
                  <c:v>-3.625096275886742</c:v>
                </c:pt>
                <c:pt idx="238">
                  <c:v>-3.5184840682715155</c:v>
                </c:pt>
                <c:pt idx="239">
                  <c:v>-5.0052435103971114</c:v>
                </c:pt>
                <c:pt idx="240">
                  <c:v>-3.7647043390251529</c:v>
                </c:pt>
                <c:pt idx="241">
                  <c:v>-4.9816022689046209</c:v>
                </c:pt>
                <c:pt idx="242">
                  <c:v>-5.2948446722024993</c:v>
                </c:pt>
                <c:pt idx="243">
                  <c:v>-7.0359280673953419</c:v>
                </c:pt>
                <c:pt idx="244">
                  <c:v>-4.7233015032302301</c:v>
                </c:pt>
                <c:pt idx="245">
                  <c:v>-5.1723619046880245</c:v>
                </c:pt>
                <c:pt idx="246">
                  <c:v>-2.5560152680912438</c:v>
                </c:pt>
                <c:pt idx="247">
                  <c:v>-5.6288343897093434</c:v>
                </c:pt>
                <c:pt idx="248">
                  <c:v>-4.7540111778835739</c:v>
                </c:pt>
                <c:pt idx="249">
                  <c:v>-2.3216561434280836</c:v>
                </c:pt>
                <c:pt idx="250">
                  <c:v>-2.9119081927479091</c:v>
                </c:pt>
                <c:pt idx="251">
                  <c:v>-3.8646516019236636</c:v>
                </c:pt>
                <c:pt idx="252">
                  <c:v>-4.4768311612817744</c:v>
                </c:pt>
                <c:pt idx="253">
                  <c:v>-4.7635909995985841</c:v>
                </c:pt>
                <c:pt idx="254">
                  <c:v>-4.8434424405612875</c:v>
                </c:pt>
                <c:pt idx="255">
                  <c:v>-4.9032525667810773</c:v>
                </c:pt>
                <c:pt idx="256">
                  <c:v>-4.2336325965586585</c:v>
                </c:pt>
                <c:pt idx="257">
                  <c:v>-4.6019681739699436</c:v>
                </c:pt>
                <c:pt idx="258">
                  <c:v>-4.0385799469793797</c:v>
                </c:pt>
                <c:pt idx="259">
                  <c:v>-2.2027637136920624</c:v>
                </c:pt>
                <c:pt idx="260">
                  <c:v>-1.7985971573121482</c:v>
                </c:pt>
                <c:pt idx="261">
                  <c:v>-2.6179078309298469</c:v>
                </c:pt>
                <c:pt idx="262">
                  <c:v>-5.491922135227032</c:v>
                </c:pt>
                <c:pt idx="263">
                  <c:v>-2.2292800078896478</c:v>
                </c:pt>
                <c:pt idx="264">
                  <c:v>-1.9262297615970538</c:v>
                </c:pt>
                <c:pt idx="265">
                  <c:v>-1.4170008165453654</c:v>
                </c:pt>
                <c:pt idx="266">
                  <c:v>-3.7557865623836983</c:v>
                </c:pt>
                <c:pt idx="267">
                  <c:v>-1.5750858457883072</c:v>
                </c:pt>
                <c:pt idx="268">
                  <c:v>-3.1702235004679653</c:v>
                </c:pt>
                <c:pt idx="269">
                  <c:v>-6.2531278486614781</c:v>
                </c:pt>
                <c:pt idx="270">
                  <c:v>-6.2708117750337635</c:v>
                </c:pt>
                <c:pt idx="271">
                  <c:v>-7.1149817667181283</c:v>
                </c:pt>
                <c:pt idx="272">
                  <c:v>-4.5311844517639219</c:v>
                </c:pt>
                <c:pt idx="273">
                  <c:v>-7.3960076788787834</c:v>
                </c:pt>
                <c:pt idx="274">
                  <c:v>-4.8788787163800293</c:v>
                </c:pt>
                <c:pt idx="275">
                  <c:v>-3.8888295757682201</c:v>
                </c:pt>
                <c:pt idx="276">
                  <c:v>-7.0816054468773899</c:v>
                </c:pt>
                <c:pt idx="277">
                  <c:v>-5.0185336587141549</c:v>
                </c:pt>
                <c:pt idx="278">
                  <c:v>-6.8537914564226687</c:v>
                </c:pt>
                <c:pt idx="279">
                  <c:v>-4.3402297263623764</c:v>
                </c:pt>
                <c:pt idx="280">
                  <c:v>-4.9456344520655913</c:v>
                </c:pt>
                <c:pt idx="281">
                  <c:v>-6.1151602783403698</c:v>
                </c:pt>
                <c:pt idx="282">
                  <c:v>-4.1730780497136069</c:v>
                </c:pt>
                <c:pt idx="283">
                  <c:v>-6.8755348092963962</c:v>
                </c:pt>
                <c:pt idx="284">
                  <c:v>-7.0645660160716748</c:v>
                </c:pt>
                <c:pt idx="285">
                  <c:v>-8.2037215693842533</c:v>
                </c:pt>
                <c:pt idx="286">
                  <c:v>-5.4886675125739934</c:v>
                </c:pt>
                <c:pt idx="287">
                  <c:v>-5.7584437373731294</c:v>
                </c:pt>
                <c:pt idx="288">
                  <c:v>-4.1718958585388561</c:v>
                </c:pt>
                <c:pt idx="289">
                  <c:v>-5.3561711675102295</c:v>
                </c:pt>
                <c:pt idx="290">
                  <c:v>-6.810122457641957</c:v>
                </c:pt>
                <c:pt idx="291">
                  <c:v>-8.1086241931368441</c:v>
                </c:pt>
                <c:pt idx="292">
                  <c:v>-8.8453649490911648</c:v>
                </c:pt>
                <c:pt idx="293">
                  <c:v>-6.8385878643408251</c:v>
                </c:pt>
                <c:pt idx="294">
                  <c:v>-7.7135667305069866</c:v>
                </c:pt>
                <c:pt idx="295">
                  <c:v>-5.8454522337082713</c:v>
                </c:pt>
                <c:pt idx="296">
                  <c:v>-6.4475561074940906</c:v>
                </c:pt>
                <c:pt idx="297">
                  <c:v>-4.2948596877683798</c:v>
                </c:pt>
                <c:pt idx="298">
                  <c:v>-7.0904651407842341</c:v>
                </c:pt>
                <c:pt idx="299">
                  <c:v>-6.7214486739991059</c:v>
                </c:pt>
                <c:pt idx="300">
                  <c:v>-4.258981675518827</c:v>
                </c:pt>
                <c:pt idx="301">
                  <c:v>-4.5196859118084802</c:v>
                </c:pt>
                <c:pt idx="302">
                  <c:v>-5.6934092248395185</c:v>
                </c:pt>
                <c:pt idx="303">
                  <c:v>-9.3365242553583219</c:v>
                </c:pt>
                <c:pt idx="304">
                  <c:v>-8.1707884230016568</c:v>
                </c:pt>
                <c:pt idx="305">
                  <c:v>-3.7186168713905126</c:v>
                </c:pt>
                <c:pt idx="306">
                  <c:v>-4.7319669206555659</c:v>
                </c:pt>
                <c:pt idx="307">
                  <c:v>-4.9737449572724355</c:v>
                </c:pt>
                <c:pt idx="308">
                  <c:v>-2.3204086026940707</c:v>
                </c:pt>
                <c:pt idx="309">
                  <c:v>-2.1261943840154807</c:v>
                </c:pt>
                <c:pt idx="310">
                  <c:v>-3.9409919893325567</c:v>
                </c:pt>
                <c:pt idx="311">
                  <c:v>-7.0805549623439914</c:v>
                </c:pt>
                <c:pt idx="312">
                  <c:v>-7.8453151275750912</c:v>
                </c:pt>
                <c:pt idx="313">
                  <c:v>-7.5955297315794148</c:v>
                </c:pt>
                <c:pt idx="314">
                  <c:v>-7.2760947530665074</c:v>
                </c:pt>
                <c:pt idx="315">
                  <c:v>-6.2962521553457407</c:v>
                </c:pt>
                <c:pt idx="316">
                  <c:v>-3.5710405888931085</c:v>
                </c:pt>
                <c:pt idx="317">
                  <c:v>-12.373835761225219</c:v>
                </c:pt>
                <c:pt idx="318">
                  <c:v>-15.747853500343819</c:v>
                </c:pt>
                <c:pt idx="319">
                  <c:v>-7.9003137610571166</c:v>
                </c:pt>
                <c:pt idx="320">
                  <c:v>-10.220791759351336</c:v>
                </c:pt>
                <c:pt idx="321">
                  <c:v>-8.3729801593417186</c:v>
                </c:pt>
                <c:pt idx="322">
                  <c:v>-10.168045662898955</c:v>
                </c:pt>
                <c:pt idx="323">
                  <c:v>-9.1915145590248564</c:v>
                </c:pt>
                <c:pt idx="324">
                  <c:v>-15.938994585705331</c:v>
                </c:pt>
                <c:pt idx="325">
                  <c:v>-16.010281467268296</c:v>
                </c:pt>
                <c:pt idx="326">
                  <c:v>-9.9897949156085808</c:v>
                </c:pt>
                <c:pt idx="327">
                  <c:v>-9.5455485503508086</c:v>
                </c:pt>
                <c:pt idx="328">
                  <c:v>-4.0910157835597252</c:v>
                </c:pt>
                <c:pt idx="329">
                  <c:v>-2.8801321608806116</c:v>
                </c:pt>
                <c:pt idx="330">
                  <c:v>0.71148280144971432</c:v>
                </c:pt>
                <c:pt idx="331">
                  <c:v>-9.7863841872067052</c:v>
                </c:pt>
                <c:pt idx="332">
                  <c:v>-14.82353593346452</c:v>
                </c:pt>
                <c:pt idx="333">
                  <c:v>-13.924759891455462</c:v>
                </c:pt>
                <c:pt idx="334">
                  <c:v>-14.383254290034131</c:v>
                </c:pt>
                <c:pt idx="335">
                  <c:v>-5.7212858196963543</c:v>
                </c:pt>
                <c:pt idx="336">
                  <c:v>-3.621745297641711</c:v>
                </c:pt>
                <c:pt idx="337">
                  <c:v>-2.2437014865013607</c:v>
                </c:pt>
                <c:pt idx="338">
                  <c:v>-7.422513313817241</c:v>
                </c:pt>
                <c:pt idx="339">
                  <c:v>-9.7779086546374323</c:v>
                </c:pt>
                <c:pt idx="340">
                  <c:v>-11.380998236583668</c:v>
                </c:pt>
                <c:pt idx="341">
                  <c:v>-12.889757996476483</c:v>
                </c:pt>
                <c:pt idx="342">
                  <c:v>-2.7196149816350177</c:v>
                </c:pt>
                <c:pt idx="343">
                  <c:v>-4.578810117525558</c:v>
                </c:pt>
                <c:pt idx="344">
                  <c:v>-5.1487513654539816</c:v>
                </c:pt>
                <c:pt idx="345">
                  <c:v>-9.6881058291972302</c:v>
                </c:pt>
                <c:pt idx="346">
                  <c:v>-9.369477940012132</c:v>
                </c:pt>
                <c:pt idx="347">
                  <c:v>-3.7319323276722978</c:v>
                </c:pt>
                <c:pt idx="348">
                  <c:v>-2.8982480335113618</c:v>
                </c:pt>
                <c:pt idx="349">
                  <c:v>-3.9801285164610585</c:v>
                </c:pt>
                <c:pt idx="350">
                  <c:v>-2.3146761051919729</c:v>
                </c:pt>
                <c:pt idx="351">
                  <c:v>-1.1887120368686497</c:v>
                </c:pt>
                <c:pt idx="352">
                  <c:v>-2.7876077017902672</c:v>
                </c:pt>
                <c:pt idx="353">
                  <c:v>-4.8796404065241319</c:v>
                </c:pt>
                <c:pt idx="354">
                  <c:v>7.5372354360891958E-2</c:v>
                </c:pt>
                <c:pt idx="355">
                  <c:v>-0.19817010693265269</c:v>
                </c:pt>
                <c:pt idx="356">
                  <c:v>1.7716340944420095</c:v>
                </c:pt>
                <c:pt idx="357">
                  <c:v>-0.80687353593905775</c:v>
                </c:pt>
                <c:pt idx="358">
                  <c:v>-5.8745671061861451</c:v>
                </c:pt>
                <c:pt idx="359">
                  <c:v>0.40234317631843286</c:v>
                </c:pt>
                <c:pt idx="360">
                  <c:v>3.0887217231589679</c:v>
                </c:pt>
                <c:pt idx="361">
                  <c:v>-3.0396718842497545</c:v>
                </c:pt>
                <c:pt idx="362">
                  <c:v>0.81800616779223567</c:v>
                </c:pt>
                <c:pt idx="363">
                  <c:v>1.246258119192619</c:v>
                </c:pt>
                <c:pt idx="364">
                  <c:v>-2.1032036571466848</c:v>
                </c:pt>
                <c:pt idx="365">
                  <c:v>-14.863405227957951</c:v>
                </c:pt>
                <c:pt idx="366">
                  <c:v>-11.386251555615974</c:v>
                </c:pt>
                <c:pt idx="367">
                  <c:v>-8.4203979787291079</c:v>
                </c:pt>
                <c:pt idx="368">
                  <c:v>-2.0420639287014724</c:v>
                </c:pt>
                <c:pt idx="369">
                  <c:v>-3.6987199892335361</c:v>
                </c:pt>
                <c:pt idx="370">
                  <c:v>-3.6943148492157767</c:v>
                </c:pt>
                <c:pt idx="371">
                  <c:v>-5.1564963363417622</c:v>
                </c:pt>
                <c:pt idx="372">
                  <c:v>-0.96760297933523565</c:v>
                </c:pt>
                <c:pt idx="373">
                  <c:v>-7.0619457525168503</c:v>
                </c:pt>
                <c:pt idx="374">
                  <c:v>-9.5644079271019145</c:v>
                </c:pt>
                <c:pt idx="375">
                  <c:v>-1.6918408753984182</c:v>
                </c:pt>
                <c:pt idx="376">
                  <c:v>-2.1201932439941675</c:v>
                </c:pt>
                <c:pt idx="377">
                  <c:v>-0.17640859991600921</c:v>
                </c:pt>
                <c:pt idx="378">
                  <c:v>0.41162753213145642</c:v>
                </c:pt>
                <c:pt idx="379">
                  <c:v>-7.2804857590912109</c:v>
                </c:pt>
                <c:pt idx="380">
                  <c:v>-10.686277031520561</c:v>
                </c:pt>
                <c:pt idx="381">
                  <c:v>-10.838492120461282</c:v>
                </c:pt>
                <c:pt idx="382">
                  <c:v>-6.9021633629843686</c:v>
                </c:pt>
                <c:pt idx="383">
                  <c:v>-10.379687261638257</c:v>
                </c:pt>
                <c:pt idx="384">
                  <c:v>-10.758038334898778</c:v>
                </c:pt>
                <c:pt idx="385">
                  <c:v>-11.133535017429701</c:v>
                </c:pt>
                <c:pt idx="386">
                  <c:v>-9.5168781993131422</c:v>
                </c:pt>
                <c:pt idx="387">
                  <c:v>-13.476805864713747</c:v>
                </c:pt>
                <c:pt idx="388">
                  <c:v>-14.21888957648903</c:v>
                </c:pt>
                <c:pt idx="389">
                  <c:v>-7.2729711867095546</c:v>
                </c:pt>
                <c:pt idx="390">
                  <c:v>-12.504533644635114</c:v>
                </c:pt>
                <c:pt idx="391">
                  <c:v>-8.1212910034567898</c:v>
                </c:pt>
                <c:pt idx="392">
                  <c:v>-7.0959293769060086</c:v>
                </c:pt>
                <c:pt idx="393">
                  <c:v>-8.5934871356367353</c:v>
                </c:pt>
                <c:pt idx="394">
                  <c:v>-12.824430989920142</c:v>
                </c:pt>
                <c:pt idx="395">
                  <c:v>-17.135409660449007</c:v>
                </c:pt>
                <c:pt idx="396">
                  <c:v>-7.5761875548094419</c:v>
                </c:pt>
                <c:pt idx="397">
                  <c:v>-8.8899462130487041</c:v>
                </c:pt>
                <c:pt idx="398">
                  <c:v>-9.6748218569740025</c:v>
                </c:pt>
                <c:pt idx="399">
                  <c:v>-8.096251124404489</c:v>
                </c:pt>
                <c:pt idx="400">
                  <c:v>-5.8128932341059869</c:v>
                </c:pt>
                <c:pt idx="401">
                  <c:v>-10.008976539674155</c:v>
                </c:pt>
                <c:pt idx="402">
                  <c:v>-8.0120845380366355</c:v>
                </c:pt>
                <c:pt idx="403">
                  <c:v>-5.8148546115054138</c:v>
                </c:pt>
                <c:pt idx="404">
                  <c:v>-6.8833143261869729</c:v>
                </c:pt>
                <c:pt idx="405">
                  <c:v>-7.2642427697455147</c:v>
                </c:pt>
                <c:pt idx="406">
                  <c:v>-7.3128390323055834</c:v>
                </c:pt>
                <c:pt idx="407">
                  <c:v>-6.2348700099142649</c:v>
                </c:pt>
                <c:pt idx="408">
                  <c:v>-11.072668692499558</c:v>
                </c:pt>
                <c:pt idx="409">
                  <c:v>-15.230230486348063</c:v>
                </c:pt>
                <c:pt idx="410">
                  <c:v>-5.269600365199512</c:v>
                </c:pt>
                <c:pt idx="411">
                  <c:v>2.0061942364236502</c:v>
                </c:pt>
                <c:pt idx="412">
                  <c:v>-7.0750395150971697</c:v>
                </c:pt>
                <c:pt idx="413">
                  <c:v>-6.7373588941874747</c:v>
                </c:pt>
                <c:pt idx="414">
                  <c:v>-5.3495540965831943</c:v>
                </c:pt>
                <c:pt idx="415">
                  <c:v>-6.5335113986185496</c:v>
                </c:pt>
                <c:pt idx="416">
                  <c:v>-10.821505383121526</c:v>
                </c:pt>
                <c:pt idx="417">
                  <c:v>-2.5029333320156857</c:v>
                </c:pt>
                <c:pt idx="418">
                  <c:v>-2.7148663364213959</c:v>
                </c:pt>
                <c:pt idx="419">
                  <c:v>-4.3824697518776166</c:v>
                </c:pt>
                <c:pt idx="420">
                  <c:v>-5.9499036638709146</c:v>
                </c:pt>
                <c:pt idx="421">
                  <c:v>-4.4179100410731369</c:v>
                </c:pt>
                <c:pt idx="422">
                  <c:v>-6.4069532606057269</c:v>
                </c:pt>
                <c:pt idx="423">
                  <c:v>-14.922464377856944</c:v>
                </c:pt>
                <c:pt idx="424">
                  <c:v>-7.5778733432239234</c:v>
                </c:pt>
                <c:pt idx="425">
                  <c:v>-8.2333101573346532</c:v>
                </c:pt>
                <c:pt idx="426">
                  <c:v>-9.8186774081243673</c:v>
                </c:pt>
                <c:pt idx="427">
                  <c:v>-8.7650633819221824</c:v>
                </c:pt>
                <c:pt idx="428">
                  <c:v>-8.1148519981570253</c:v>
                </c:pt>
                <c:pt idx="429">
                  <c:v>-13.210805637999037</c:v>
                </c:pt>
                <c:pt idx="430">
                  <c:v>-16.584198128391719</c:v>
                </c:pt>
                <c:pt idx="431">
                  <c:v>-10.287553234184767</c:v>
                </c:pt>
                <c:pt idx="432">
                  <c:v>-8.9903181305914046</c:v>
                </c:pt>
                <c:pt idx="433">
                  <c:v>-9.625531952546563</c:v>
                </c:pt>
                <c:pt idx="434">
                  <c:v>-10.764300724582604</c:v>
                </c:pt>
                <c:pt idx="435">
                  <c:v>-11.535656534323692</c:v>
                </c:pt>
                <c:pt idx="436">
                  <c:v>-10.606086939096748</c:v>
                </c:pt>
                <c:pt idx="437">
                  <c:v>-13.679066906936463</c:v>
                </c:pt>
                <c:pt idx="438">
                  <c:v>-7.3048074928646551</c:v>
                </c:pt>
                <c:pt idx="439">
                  <c:v>-6.2037145204806592</c:v>
                </c:pt>
                <c:pt idx="440">
                  <c:v>-4.1481927743261231</c:v>
                </c:pt>
                <c:pt idx="441">
                  <c:v>-2.8466503896848869</c:v>
                </c:pt>
                <c:pt idx="442">
                  <c:v>9.0022138117657811</c:v>
                </c:pt>
                <c:pt idx="443">
                  <c:v>7.4602176431516858</c:v>
                </c:pt>
                <c:pt idx="444">
                  <c:v>8.9978069518526773</c:v>
                </c:pt>
                <c:pt idx="445">
                  <c:v>12.748605779707415</c:v>
                </c:pt>
                <c:pt idx="446">
                  <c:v>18.726496499987263</c:v>
                </c:pt>
                <c:pt idx="447">
                  <c:v>27.048363906925466</c:v>
                </c:pt>
                <c:pt idx="448">
                  <c:v>22.610543926853698</c:v>
                </c:pt>
                <c:pt idx="449">
                  <c:v>22.499288202841633</c:v>
                </c:pt>
                <c:pt idx="450">
                  <c:v>13.053049254090553</c:v>
                </c:pt>
                <c:pt idx="451">
                  <c:v>19.49438917192666</c:v>
                </c:pt>
                <c:pt idx="452">
                  <c:v>22.044313073244886</c:v>
                </c:pt>
                <c:pt idx="453">
                  <c:v>23.661404880110528</c:v>
                </c:pt>
                <c:pt idx="454">
                  <c:v>9.7169968883313871</c:v>
                </c:pt>
                <c:pt idx="455">
                  <c:v>18.239332835159487</c:v>
                </c:pt>
                <c:pt idx="456">
                  <c:v>13.647004966197869</c:v>
                </c:pt>
                <c:pt idx="457">
                  <c:v>19.194218505905436</c:v>
                </c:pt>
                <c:pt idx="458">
                  <c:v>17.24689105092158</c:v>
                </c:pt>
                <c:pt idx="459">
                  <c:v>18.035316417958317</c:v>
                </c:pt>
                <c:pt idx="460">
                  <c:v>28.157569351716646</c:v>
                </c:pt>
                <c:pt idx="461">
                  <c:v>22.184731051698193</c:v>
                </c:pt>
                <c:pt idx="462">
                  <c:v>30.714674234080807</c:v>
                </c:pt>
                <c:pt idx="463">
                  <c:v>29.572723156416249</c:v>
                </c:pt>
                <c:pt idx="464">
                  <c:v>32.184996812544156</c:v>
                </c:pt>
                <c:pt idx="465">
                  <c:v>18.838085342995388</c:v>
                </c:pt>
                <c:pt idx="466">
                  <c:v>28.88782996333018</c:v>
                </c:pt>
                <c:pt idx="467">
                  <c:v>33.988940697790937</c:v>
                </c:pt>
                <c:pt idx="468">
                  <c:v>17.638711248205848</c:v>
                </c:pt>
                <c:pt idx="469">
                  <c:v>25.696226082081953</c:v>
                </c:pt>
                <c:pt idx="470">
                  <c:v>19.399184312756834</c:v>
                </c:pt>
                <c:pt idx="471">
                  <c:v>18.963469245704751</c:v>
                </c:pt>
                <c:pt idx="472">
                  <c:v>18.364421266795325</c:v>
                </c:pt>
                <c:pt idx="473">
                  <c:v>23.421043255177828</c:v>
                </c:pt>
                <c:pt idx="474">
                  <c:v>21.604492643860741</c:v>
                </c:pt>
                <c:pt idx="475">
                  <c:v>18.074196832305617</c:v>
                </c:pt>
                <c:pt idx="476">
                  <c:v>30.031199054077337</c:v>
                </c:pt>
                <c:pt idx="477">
                  <c:v>21.280224593363297</c:v>
                </c:pt>
                <c:pt idx="478">
                  <c:v>22.808886254752256</c:v>
                </c:pt>
                <c:pt idx="479">
                  <c:v>18.413844506853096</c:v>
                </c:pt>
                <c:pt idx="480">
                  <c:v>27.130038206674879</c:v>
                </c:pt>
                <c:pt idx="481">
                  <c:v>25.260325965976378</c:v>
                </c:pt>
                <c:pt idx="482">
                  <c:v>23.176097811568464</c:v>
                </c:pt>
                <c:pt idx="483">
                  <c:v>21.680159183245124</c:v>
                </c:pt>
                <c:pt idx="484">
                  <c:v>22.723850752890524</c:v>
                </c:pt>
                <c:pt idx="485">
                  <c:v>34.074746033560459</c:v>
                </c:pt>
                <c:pt idx="486">
                  <c:v>28.040670952161282</c:v>
                </c:pt>
                <c:pt idx="487">
                  <c:v>33.095647713718968</c:v>
                </c:pt>
                <c:pt idx="488">
                  <c:v>19.930798554864992</c:v>
                </c:pt>
                <c:pt idx="489">
                  <c:v>24.907614129994254</c:v>
                </c:pt>
                <c:pt idx="490">
                  <c:v>20.762934413922387</c:v>
                </c:pt>
                <c:pt idx="491">
                  <c:v>24.872232277087004</c:v>
                </c:pt>
                <c:pt idx="492">
                  <c:v>18.402377078616599</c:v>
                </c:pt>
                <c:pt idx="493">
                  <c:v>29.129407502078983</c:v>
                </c:pt>
                <c:pt idx="494">
                  <c:v>38.351560842676257</c:v>
                </c:pt>
                <c:pt idx="495">
                  <c:v>23.012753138562072</c:v>
                </c:pt>
                <c:pt idx="496">
                  <c:v>22.713028095823503</c:v>
                </c:pt>
                <c:pt idx="497">
                  <c:v>22.14071051455867</c:v>
                </c:pt>
                <c:pt idx="498">
                  <c:v>24.424346884084311</c:v>
                </c:pt>
                <c:pt idx="499">
                  <c:v>27.8972850542829</c:v>
                </c:pt>
                <c:pt idx="500">
                  <c:v>30.66077335024799</c:v>
                </c:pt>
                <c:pt idx="501">
                  <c:v>35.087182276306613</c:v>
                </c:pt>
                <c:pt idx="502">
                  <c:v>26.090383193331181</c:v>
                </c:pt>
                <c:pt idx="503">
                  <c:v>21.186836750884407</c:v>
                </c:pt>
                <c:pt idx="504">
                  <c:v>18.672958529112428</c:v>
                </c:pt>
                <c:pt idx="505">
                  <c:v>19.341231823881028</c:v>
                </c:pt>
                <c:pt idx="506">
                  <c:v>22.726477024720037</c:v>
                </c:pt>
                <c:pt idx="507">
                  <c:v>17.926726390296391</c:v>
                </c:pt>
                <c:pt idx="508">
                  <c:v>28.816490003957146</c:v>
                </c:pt>
                <c:pt idx="509">
                  <c:v>20.286593682776189</c:v>
                </c:pt>
                <c:pt idx="510">
                  <c:v>18.036066689561217</c:v>
                </c:pt>
                <c:pt idx="511">
                  <c:v>19.746487339806134</c:v>
                </c:pt>
                <c:pt idx="512">
                  <c:v>17.824464592961309</c:v>
                </c:pt>
                <c:pt idx="513">
                  <c:v>15.130719743850953</c:v>
                </c:pt>
                <c:pt idx="514">
                  <c:v>19.970403711316429</c:v>
                </c:pt>
                <c:pt idx="515">
                  <c:v>28.901438035313657</c:v>
                </c:pt>
                <c:pt idx="516">
                  <c:v>22.206637442422913</c:v>
                </c:pt>
                <c:pt idx="517">
                  <c:v>22.003768476686815</c:v>
                </c:pt>
                <c:pt idx="518">
                  <c:v>4.8111548498243577</c:v>
                </c:pt>
                <c:pt idx="519">
                  <c:v>10.059414203295514</c:v>
                </c:pt>
                <c:pt idx="520">
                  <c:v>12.934288591208318</c:v>
                </c:pt>
                <c:pt idx="521">
                  <c:v>14.229294626039305</c:v>
                </c:pt>
                <c:pt idx="522">
                  <c:v>19.510213212601286</c:v>
                </c:pt>
                <c:pt idx="523">
                  <c:v>14.963614301676454</c:v>
                </c:pt>
                <c:pt idx="524">
                  <c:v>14.914763026019521</c:v>
                </c:pt>
                <c:pt idx="525">
                  <c:v>12.330063444162146</c:v>
                </c:pt>
                <c:pt idx="526">
                  <c:v>26.792092406380338</c:v>
                </c:pt>
                <c:pt idx="527">
                  <c:v>13.773246278209523</c:v>
                </c:pt>
                <c:pt idx="528">
                  <c:v>23.921186935704345</c:v>
                </c:pt>
                <c:pt idx="529">
                  <c:v>28.173692500560172</c:v>
                </c:pt>
                <c:pt idx="530">
                  <c:v>11.624235219545064</c:v>
                </c:pt>
                <c:pt idx="531">
                  <c:v>13.481635378763396</c:v>
                </c:pt>
                <c:pt idx="532">
                  <c:v>14.916363977277012</c:v>
                </c:pt>
                <c:pt idx="533">
                  <c:v>11.300939354162072</c:v>
                </c:pt>
                <c:pt idx="534">
                  <c:v>8.363395023178871</c:v>
                </c:pt>
                <c:pt idx="535">
                  <c:v>11.861418687324907</c:v>
                </c:pt>
                <c:pt idx="536">
                  <c:v>18.414615206287724</c:v>
                </c:pt>
                <c:pt idx="537">
                  <c:v>14.594860891907199</c:v>
                </c:pt>
                <c:pt idx="538">
                  <c:v>13.549867992137361</c:v>
                </c:pt>
                <c:pt idx="539">
                  <c:v>10.954169198308858</c:v>
                </c:pt>
                <c:pt idx="540">
                  <c:v>12.08803158263671</c:v>
                </c:pt>
                <c:pt idx="541">
                  <c:v>10.223854525740382</c:v>
                </c:pt>
                <c:pt idx="542">
                  <c:v>12.338764361411762</c:v>
                </c:pt>
                <c:pt idx="543">
                  <c:v>18.998219085188399</c:v>
                </c:pt>
                <c:pt idx="544">
                  <c:v>14.158241430555876</c:v>
                </c:pt>
                <c:pt idx="545">
                  <c:v>12.256876276226169</c:v>
                </c:pt>
                <c:pt idx="546">
                  <c:v>11.640130342269501</c:v>
                </c:pt>
                <c:pt idx="547">
                  <c:v>15.387355160191394</c:v>
                </c:pt>
                <c:pt idx="548">
                  <c:v>7.925763819100621</c:v>
                </c:pt>
                <c:pt idx="549">
                  <c:v>12.843321164738551</c:v>
                </c:pt>
                <c:pt idx="550">
                  <c:v>13.772435473211537</c:v>
                </c:pt>
                <c:pt idx="551">
                  <c:v>11.976643922676999</c:v>
                </c:pt>
                <c:pt idx="552">
                  <c:v>4.7610553146299814</c:v>
                </c:pt>
                <c:pt idx="553">
                  <c:v>4.8106959746193274</c:v>
                </c:pt>
                <c:pt idx="554">
                  <c:v>10.826196308401265</c:v>
                </c:pt>
                <c:pt idx="555">
                  <c:v>4.77771944955684</c:v>
                </c:pt>
                <c:pt idx="556">
                  <c:v>5.9814006180334962</c:v>
                </c:pt>
                <c:pt idx="557">
                  <c:v>10.327856720607251</c:v>
                </c:pt>
                <c:pt idx="558">
                  <c:v>5.5349425307495048</c:v>
                </c:pt>
                <c:pt idx="559">
                  <c:v>1.7036290136704042</c:v>
                </c:pt>
                <c:pt idx="560">
                  <c:v>3.4292201741097337</c:v>
                </c:pt>
                <c:pt idx="561">
                  <c:v>9.1096263532373527</c:v>
                </c:pt>
                <c:pt idx="562">
                  <c:v>-1.4015802578943792</c:v>
                </c:pt>
                <c:pt idx="563">
                  <c:v>-4.4433221789977608</c:v>
                </c:pt>
                <c:pt idx="564">
                  <c:v>6.3988679519548262</c:v>
                </c:pt>
                <c:pt idx="565">
                  <c:v>4.1200701979899632</c:v>
                </c:pt>
                <c:pt idx="566">
                  <c:v>2.4912940673363231</c:v>
                </c:pt>
                <c:pt idx="567">
                  <c:v>3.3831206391124473</c:v>
                </c:pt>
                <c:pt idx="568">
                  <c:v>2.5471133526012384</c:v>
                </c:pt>
                <c:pt idx="569">
                  <c:v>-0.3616816983462865</c:v>
                </c:pt>
                <c:pt idx="570">
                  <c:v>-1.2466349244228843</c:v>
                </c:pt>
                <c:pt idx="571">
                  <c:v>4.885415444883491</c:v>
                </c:pt>
                <c:pt idx="572">
                  <c:v>2.6144651119263438</c:v>
                </c:pt>
                <c:pt idx="573">
                  <c:v>3.791960667723032</c:v>
                </c:pt>
                <c:pt idx="574">
                  <c:v>2.8260709661449663</c:v>
                </c:pt>
                <c:pt idx="575">
                  <c:v>2.0310490259724938</c:v>
                </c:pt>
                <c:pt idx="576">
                  <c:v>3.0258109666385824</c:v>
                </c:pt>
                <c:pt idx="577">
                  <c:v>6.9211239802970832</c:v>
                </c:pt>
                <c:pt idx="578">
                  <c:v>4.1922878188790351</c:v>
                </c:pt>
                <c:pt idx="579">
                  <c:v>2.0001625024607748</c:v>
                </c:pt>
                <c:pt idx="580">
                  <c:v>2.8123987123707996</c:v>
                </c:pt>
                <c:pt idx="581">
                  <c:v>4.7879496902742735</c:v>
                </c:pt>
                <c:pt idx="582">
                  <c:v>3.2581295673902462</c:v>
                </c:pt>
                <c:pt idx="583">
                  <c:v>4.0866099884580747</c:v>
                </c:pt>
                <c:pt idx="584">
                  <c:v>3.6179853228624204</c:v>
                </c:pt>
                <c:pt idx="585">
                  <c:v>9.8402598910033419</c:v>
                </c:pt>
                <c:pt idx="586">
                  <c:v>3.9714755215672932</c:v>
                </c:pt>
                <c:pt idx="587">
                  <c:v>3.9779288710735283</c:v>
                </c:pt>
                <c:pt idx="588">
                  <c:v>3.0688636383729797</c:v>
                </c:pt>
                <c:pt idx="589">
                  <c:v>3.0891152374862552</c:v>
                </c:pt>
                <c:pt idx="590">
                  <c:v>6.5168164379530653</c:v>
                </c:pt>
                <c:pt idx="591">
                  <c:v>9.254036635338057</c:v>
                </c:pt>
                <c:pt idx="592">
                  <c:v>2.3048912086811715</c:v>
                </c:pt>
                <c:pt idx="593">
                  <c:v>2.4993007001816583</c:v>
                </c:pt>
                <c:pt idx="594">
                  <c:v>3.2941362348266416</c:v>
                </c:pt>
                <c:pt idx="595">
                  <c:v>5.5499730554292785</c:v>
                </c:pt>
                <c:pt idx="596">
                  <c:v>2.7558092061571609</c:v>
                </c:pt>
                <c:pt idx="597">
                  <c:v>8.8299080423879168</c:v>
                </c:pt>
                <c:pt idx="598">
                  <c:v>6.2975369319118437</c:v>
                </c:pt>
                <c:pt idx="599">
                  <c:v>3.8032559165572657</c:v>
                </c:pt>
                <c:pt idx="600">
                  <c:v>2.5530052292027827</c:v>
                </c:pt>
                <c:pt idx="601">
                  <c:v>3.0295860791856972</c:v>
                </c:pt>
                <c:pt idx="602">
                  <c:v>-0.21301424907856004</c:v>
                </c:pt>
                <c:pt idx="603">
                  <c:v>0.12206459435156969</c:v>
                </c:pt>
                <c:pt idx="604">
                  <c:v>2.0277269052424849</c:v>
                </c:pt>
                <c:pt idx="605">
                  <c:v>1.9635606011863063</c:v>
                </c:pt>
                <c:pt idx="606">
                  <c:v>3.5078092283712197</c:v>
                </c:pt>
                <c:pt idx="607">
                  <c:v>3.2216815850300495</c:v>
                </c:pt>
                <c:pt idx="608">
                  <c:v>2.3201679222492615</c:v>
                </c:pt>
                <c:pt idx="609">
                  <c:v>2.4562510070584258</c:v>
                </c:pt>
                <c:pt idx="610">
                  <c:v>1.1597165926071145</c:v>
                </c:pt>
                <c:pt idx="611">
                  <c:v>-0.63667901610291944</c:v>
                </c:pt>
                <c:pt idx="612">
                  <c:v>3.6051878006047886</c:v>
                </c:pt>
                <c:pt idx="613">
                  <c:v>5.104057197885103</c:v>
                </c:pt>
                <c:pt idx="614">
                  <c:v>1.9656564646984744</c:v>
                </c:pt>
                <c:pt idx="615">
                  <c:v>2.1046010514059432</c:v>
                </c:pt>
                <c:pt idx="616">
                  <c:v>3.4408590662682279</c:v>
                </c:pt>
                <c:pt idx="617">
                  <c:v>1.7343625104280584</c:v>
                </c:pt>
                <c:pt idx="618">
                  <c:v>3.0790609713940897</c:v>
                </c:pt>
                <c:pt idx="619">
                  <c:v>4.0956934533720899</c:v>
                </c:pt>
                <c:pt idx="620">
                  <c:v>2.6565586220315573</c:v>
                </c:pt>
                <c:pt idx="621">
                  <c:v>1.6934841185096325</c:v>
                </c:pt>
                <c:pt idx="622">
                  <c:v>0.13944259603683262</c:v>
                </c:pt>
                <c:pt idx="623">
                  <c:v>0.69203716732447251</c:v>
                </c:pt>
                <c:pt idx="624">
                  <c:v>2.4086542378350453</c:v>
                </c:pt>
                <c:pt idx="625">
                  <c:v>0.9044022405905805</c:v>
                </c:pt>
                <c:pt idx="626">
                  <c:v>4.1438693342300068</c:v>
                </c:pt>
                <c:pt idx="627">
                  <c:v>10.320216400158799</c:v>
                </c:pt>
                <c:pt idx="628">
                  <c:v>4.6783989744807144</c:v>
                </c:pt>
                <c:pt idx="629">
                  <c:v>3.2422526087380517</c:v>
                </c:pt>
                <c:pt idx="630">
                  <c:v>1.5028090633606901</c:v>
                </c:pt>
                <c:pt idx="631">
                  <c:v>3.5572715003889499</c:v>
                </c:pt>
                <c:pt idx="632">
                  <c:v>1.7038155175357157</c:v>
                </c:pt>
                <c:pt idx="633">
                  <c:v>1.3598253257840938</c:v>
                </c:pt>
                <c:pt idx="634">
                  <c:v>5.1167252881220904</c:v>
                </c:pt>
                <c:pt idx="635">
                  <c:v>4.7755116763424414</c:v>
                </c:pt>
                <c:pt idx="636">
                  <c:v>2.9611514798519751</c:v>
                </c:pt>
                <c:pt idx="637">
                  <c:v>1.0334462481963298</c:v>
                </c:pt>
                <c:pt idx="638">
                  <c:v>4.5634248233888357</c:v>
                </c:pt>
                <c:pt idx="639">
                  <c:v>3.2525195568258649</c:v>
                </c:pt>
                <c:pt idx="640">
                  <c:v>-1.7364158787918245</c:v>
                </c:pt>
                <c:pt idx="641">
                  <c:v>-0.34148078948937211</c:v>
                </c:pt>
                <c:pt idx="642">
                  <c:v>6.0790810955375436</c:v>
                </c:pt>
                <c:pt idx="643">
                  <c:v>1.4129081365373732</c:v>
                </c:pt>
                <c:pt idx="644">
                  <c:v>1.7559481915498307</c:v>
                </c:pt>
                <c:pt idx="645">
                  <c:v>1.4472483124175932</c:v>
                </c:pt>
                <c:pt idx="646">
                  <c:v>1.6882872438856986</c:v>
                </c:pt>
                <c:pt idx="647">
                  <c:v>-0.43519620638810008</c:v>
                </c:pt>
                <c:pt idx="648">
                  <c:v>2.5036007897523413</c:v>
                </c:pt>
                <c:pt idx="649">
                  <c:v>3.1520216619765158</c:v>
                </c:pt>
                <c:pt idx="650">
                  <c:v>2.6926395790971025</c:v>
                </c:pt>
                <c:pt idx="651">
                  <c:v>1.2176073382436088</c:v>
                </c:pt>
                <c:pt idx="652">
                  <c:v>0.12552225950119755</c:v>
                </c:pt>
                <c:pt idx="653">
                  <c:v>1.1617890973414191</c:v>
                </c:pt>
                <c:pt idx="654">
                  <c:v>2.4723184859596881</c:v>
                </c:pt>
                <c:pt idx="655">
                  <c:v>-0.21519368458917643</c:v>
                </c:pt>
                <c:pt idx="656">
                  <c:v>2.3965920107002239</c:v>
                </c:pt>
                <c:pt idx="657">
                  <c:v>-0.28986114750406888</c:v>
                </c:pt>
                <c:pt idx="658">
                  <c:v>-3.0313261056003826</c:v>
                </c:pt>
                <c:pt idx="659">
                  <c:v>3.1234310466114934</c:v>
                </c:pt>
                <c:pt idx="660">
                  <c:v>0.49868282062265257</c:v>
                </c:pt>
                <c:pt idx="661">
                  <c:v>2.0745905438019836</c:v>
                </c:pt>
                <c:pt idx="662">
                  <c:v>-4.1722821663953065</c:v>
                </c:pt>
                <c:pt idx="663">
                  <c:v>0.15222795839495129</c:v>
                </c:pt>
                <c:pt idx="664">
                  <c:v>-3.0593224805406054</c:v>
                </c:pt>
                <c:pt idx="665">
                  <c:v>0.43768216816488881</c:v>
                </c:pt>
                <c:pt idx="666">
                  <c:v>3.5112072652209081</c:v>
                </c:pt>
                <c:pt idx="667">
                  <c:v>1.8520792768510823</c:v>
                </c:pt>
                <c:pt idx="668">
                  <c:v>8.8577355623042635</c:v>
                </c:pt>
                <c:pt idx="669">
                  <c:v>1.7237515548239419</c:v>
                </c:pt>
                <c:pt idx="670">
                  <c:v>-1.1206557778887127</c:v>
                </c:pt>
                <c:pt idx="671">
                  <c:v>0.26371921018737199</c:v>
                </c:pt>
                <c:pt idx="672">
                  <c:v>2.8669636692321117</c:v>
                </c:pt>
                <c:pt idx="673">
                  <c:v>6.9114479316662703E-2</c:v>
                </c:pt>
                <c:pt idx="674">
                  <c:v>3.8349089588283478</c:v>
                </c:pt>
                <c:pt idx="675">
                  <c:v>1.1931655307231153</c:v>
                </c:pt>
                <c:pt idx="676">
                  <c:v>0.35603329711494247</c:v>
                </c:pt>
                <c:pt idx="677">
                  <c:v>2.0300280350605515</c:v>
                </c:pt>
                <c:pt idx="678">
                  <c:v>0.93090096951209889</c:v>
                </c:pt>
                <c:pt idx="679">
                  <c:v>1.916334168362817</c:v>
                </c:pt>
                <c:pt idx="680">
                  <c:v>0.68259104350699173</c:v>
                </c:pt>
                <c:pt idx="681">
                  <c:v>2.3020964534584953</c:v>
                </c:pt>
                <c:pt idx="682">
                  <c:v>15.586662480359966</c:v>
                </c:pt>
                <c:pt idx="683">
                  <c:v>5.2045093853945836</c:v>
                </c:pt>
                <c:pt idx="684">
                  <c:v>2.7204114310394321</c:v>
                </c:pt>
                <c:pt idx="685">
                  <c:v>4.6474526788293948</c:v>
                </c:pt>
                <c:pt idx="686">
                  <c:v>2.9838434352626528</c:v>
                </c:pt>
                <c:pt idx="687">
                  <c:v>5.8428223999020608</c:v>
                </c:pt>
                <c:pt idx="688">
                  <c:v>-2.9939908961531225</c:v>
                </c:pt>
                <c:pt idx="689">
                  <c:v>19.09296121989123</c:v>
                </c:pt>
                <c:pt idx="690">
                  <c:v>6.3483959943809465</c:v>
                </c:pt>
                <c:pt idx="691">
                  <c:v>5.5597781575139855</c:v>
                </c:pt>
                <c:pt idx="692">
                  <c:v>4.0950048760763318</c:v>
                </c:pt>
                <c:pt idx="693">
                  <c:v>3.797111434122086</c:v>
                </c:pt>
                <c:pt idx="694">
                  <c:v>5.7944949490576878</c:v>
                </c:pt>
                <c:pt idx="695">
                  <c:v>-0.36848390071771964</c:v>
                </c:pt>
                <c:pt idx="696">
                  <c:v>14.019797637988486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Semanais'!$Y$9:$Y$705</c:f>
              <c:strCache>
                <c:ptCount val="69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6">
                  <c:v>28-11-2021</c:v>
                </c:pt>
              </c:strCache>
            </c:strRef>
          </c:cat>
          <c:val>
            <c:numRef>
              <c:f>'Indicadores Semanais'!$AA$9:$AA$702</c:f>
              <c:numCache>
                <c:formatCode>0.0</c:formatCode>
                <c:ptCount val="694"/>
                <c:pt idx="0">
                  <c:v>-0.34821240154683891</c:v>
                </c:pt>
                <c:pt idx="1">
                  <c:v>0.16788950416955314</c:v>
                </c:pt>
                <c:pt idx="2">
                  <c:v>4.2453961689905749E-2</c:v>
                </c:pt>
                <c:pt idx="3">
                  <c:v>-0.53541191915736808</c:v>
                </c:pt>
                <c:pt idx="4">
                  <c:v>-0.79169642958961806</c:v>
                </c:pt>
                <c:pt idx="5">
                  <c:v>-0.51592016594771728</c:v>
                </c:pt>
                <c:pt idx="6">
                  <c:v>-0.10376566836385726</c:v>
                </c:pt>
                <c:pt idx="7">
                  <c:v>0.36250648240253863</c:v>
                </c:pt>
                <c:pt idx="8">
                  <c:v>0.50832154662795781</c:v>
                </c:pt>
                <c:pt idx="9">
                  <c:v>0.68632610957177731</c:v>
                </c:pt>
                <c:pt idx="10">
                  <c:v>0.83045132418101064</c:v>
                </c:pt>
                <c:pt idx="11">
                  <c:v>0.90516977576095148</c:v>
                </c:pt>
                <c:pt idx="12">
                  <c:v>0.69454078863554047</c:v>
                </c:pt>
                <c:pt idx="13">
                  <c:v>0.54837507214883618</c:v>
                </c:pt>
                <c:pt idx="14">
                  <c:v>0.23118676931026672</c:v>
                </c:pt>
                <c:pt idx="15">
                  <c:v>8.2774436703362902E-2</c:v>
                </c:pt>
                <c:pt idx="16">
                  <c:v>0.40521703124116903</c:v>
                </c:pt>
                <c:pt idx="17">
                  <c:v>0.50521730451025182</c:v>
                </c:pt>
                <c:pt idx="18">
                  <c:v>0.47776511586187503</c:v>
                </c:pt>
                <c:pt idx="19">
                  <c:v>0.72296082061953837</c:v>
                </c:pt>
                <c:pt idx="20">
                  <c:v>1.2306974260684354</c:v>
                </c:pt>
                <c:pt idx="21">
                  <c:v>1.8576589599661044</c:v>
                </c:pt>
                <c:pt idx="22">
                  <c:v>2.2964871228131543</c:v>
                </c:pt>
                <c:pt idx="23">
                  <c:v>2.0603325474828793</c:v>
                </c:pt>
                <c:pt idx="24">
                  <c:v>1.9288281646984591</c:v>
                </c:pt>
                <c:pt idx="25">
                  <c:v>2.0142737037396969</c:v>
                </c:pt>
                <c:pt idx="26">
                  <c:v>1.9536255749184253</c:v>
                </c:pt>
                <c:pt idx="27">
                  <c:v>1.6264822110885913</c:v>
                </c:pt>
                <c:pt idx="28">
                  <c:v>1.2892802884320955</c:v>
                </c:pt>
                <c:pt idx="29">
                  <c:v>0.41192804916041198</c:v>
                </c:pt>
                <c:pt idx="30">
                  <c:v>-8.2179725635154063E-2</c:v>
                </c:pt>
                <c:pt idx="31">
                  <c:v>-0.60796455393237048</c:v>
                </c:pt>
                <c:pt idx="32">
                  <c:v>-1.3782771995563554</c:v>
                </c:pt>
                <c:pt idx="33">
                  <c:v>-1.997320550363902</c:v>
                </c:pt>
                <c:pt idx="34">
                  <c:v>-2.3762331539165382</c:v>
                </c:pt>
                <c:pt idx="35">
                  <c:v>-2.9779411786014678</c:v>
                </c:pt>
                <c:pt idx="36">
                  <c:v>-3.0521331444031548</c:v>
                </c:pt>
                <c:pt idx="37">
                  <c:v>-2.8557122506461399</c:v>
                </c:pt>
                <c:pt idx="38">
                  <c:v>-2.6753910450018212</c:v>
                </c:pt>
                <c:pt idx="39">
                  <c:v>-1.6181374155370745</c:v>
                </c:pt>
                <c:pt idx="40">
                  <c:v>-0.78954556044640167</c:v>
                </c:pt>
                <c:pt idx="41">
                  <c:v>-0.67002022661427141</c:v>
                </c:pt>
                <c:pt idx="42">
                  <c:v>-0.27528256143663038</c:v>
                </c:pt>
                <c:pt idx="43">
                  <c:v>0.32268958722519575</c:v>
                </c:pt>
                <c:pt idx="44">
                  <c:v>1.1905614573547898</c:v>
                </c:pt>
                <c:pt idx="45">
                  <c:v>1.6202957031703231</c:v>
                </c:pt>
                <c:pt idx="46">
                  <c:v>1.1739965251079536</c:v>
                </c:pt>
                <c:pt idx="47">
                  <c:v>0.76209863799772648</c:v>
                </c:pt>
                <c:pt idx="48">
                  <c:v>0.73417966917301369</c:v>
                </c:pt>
                <c:pt idx="49">
                  <c:v>0.71920941908446456</c:v>
                </c:pt>
                <c:pt idx="50">
                  <c:v>0.11262831661213639</c:v>
                </c:pt>
                <c:pt idx="51">
                  <c:v>-0.91408561991557702</c:v>
                </c:pt>
                <c:pt idx="52">
                  <c:v>-0.71921412288208386</c:v>
                </c:pt>
                <c:pt idx="53">
                  <c:v>-0.44584857159487462</c:v>
                </c:pt>
                <c:pt idx="54">
                  <c:v>-0.60489886257676151</c:v>
                </c:pt>
                <c:pt idx="55">
                  <c:v>-0.5827284328186042</c:v>
                </c:pt>
                <c:pt idx="56">
                  <c:v>-0.31423559502931386</c:v>
                </c:pt>
                <c:pt idx="57">
                  <c:v>0.70375935841806214</c:v>
                </c:pt>
                <c:pt idx="58">
                  <c:v>1.4250735866862867</c:v>
                </c:pt>
                <c:pt idx="59">
                  <c:v>1.4853307862802718</c:v>
                </c:pt>
                <c:pt idx="60">
                  <c:v>1.4812963276433477</c:v>
                </c:pt>
                <c:pt idx="61">
                  <c:v>1.7102248614472368</c:v>
                </c:pt>
                <c:pt idx="62">
                  <c:v>1.8993222859272016</c:v>
                </c:pt>
                <c:pt idx="63">
                  <c:v>1.8609737514993729</c:v>
                </c:pt>
                <c:pt idx="64">
                  <c:v>1.4337753246674698</c:v>
                </c:pt>
                <c:pt idx="65">
                  <c:v>1.1978928739860422</c:v>
                </c:pt>
                <c:pt idx="66">
                  <c:v>1.4981400692691191</c:v>
                </c:pt>
                <c:pt idx="67">
                  <c:v>1.7500880959484031</c:v>
                </c:pt>
                <c:pt idx="68">
                  <c:v>2.164587903714394</c:v>
                </c:pt>
                <c:pt idx="69">
                  <c:v>1.731488861962251</c:v>
                </c:pt>
                <c:pt idx="70">
                  <c:v>1.8180831447846555</c:v>
                </c:pt>
                <c:pt idx="71">
                  <c:v>1.3878467288857526</c:v>
                </c:pt>
                <c:pt idx="72">
                  <c:v>0.67466575586155908</c:v>
                </c:pt>
                <c:pt idx="73">
                  <c:v>-0.67960443705429685</c:v>
                </c:pt>
                <c:pt idx="74">
                  <c:v>-3.0273545143000575</c:v>
                </c:pt>
                <c:pt idx="75">
                  <c:v>-5.4561045889715478</c:v>
                </c:pt>
                <c:pt idx="76">
                  <c:v>-7.5255109989239646</c:v>
                </c:pt>
                <c:pt idx="77">
                  <c:v>-10.777946460617281</c:v>
                </c:pt>
                <c:pt idx="78">
                  <c:v>-13.077476951334589</c:v>
                </c:pt>
                <c:pt idx="79">
                  <c:v>-15.537662066947576</c:v>
                </c:pt>
                <c:pt idx="80">
                  <c:v>-17.348485231194903</c:v>
                </c:pt>
                <c:pt idx="81">
                  <c:v>-18.05388298192273</c:v>
                </c:pt>
                <c:pt idx="82">
                  <c:v>-18.591231125695241</c:v>
                </c:pt>
                <c:pt idx="83">
                  <c:v>-19.348589670395562</c:v>
                </c:pt>
                <c:pt idx="84">
                  <c:v>-19.837214471928654</c:v>
                </c:pt>
                <c:pt idx="85">
                  <c:v>-19.71978395752458</c:v>
                </c:pt>
                <c:pt idx="86">
                  <c:v>-18.69044495997105</c:v>
                </c:pt>
                <c:pt idx="87">
                  <c:v>-18.48056027114443</c:v>
                </c:pt>
                <c:pt idx="88">
                  <c:v>-18.558735721786402</c:v>
                </c:pt>
                <c:pt idx="89">
                  <c:v>-19.109869741995123</c:v>
                </c:pt>
                <c:pt idx="90">
                  <c:v>-19.211840001546737</c:v>
                </c:pt>
                <c:pt idx="91">
                  <c:v>-19.15405052528746</c:v>
                </c:pt>
                <c:pt idx="92">
                  <c:v>-20.053683589263212</c:v>
                </c:pt>
                <c:pt idx="93">
                  <c:v>-21.368852753451069</c:v>
                </c:pt>
                <c:pt idx="94">
                  <c:v>-22.447804620347394</c:v>
                </c:pt>
                <c:pt idx="95">
                  <c:v>-23.397535974569426</c:v>
                </c:pt>
                <c:pt idx="96">
                  <c:v>-24.220860910829771</c:v>
                </c:pt>
                <c:pt idx="97">
                  <c:v>-24.261976865709165</c:v>
                </c:pt>
                <c:pt idx="98">
                  <c:v>-24.422892791336647</c:v>
                </c:pt>
                <c:pt idx="99">
                  <c:v>-24.074767222062253</c:v>
                </c:pt>
                <c:pt idx="100">
                  <c:v>-23.586499509337518</c:v>
                </c:pt>
                <c:pt idx="101">
                  <c:v>-23.149926059660476</c:v>
                </c:pt>
                <c:pt idx="102">
                  <c:v>-22.686843900320323</c:v>
                </c:pt>
                <c:pt idx="103">
                  <c:v>-22.106134432176454</c:v>
                </c:pt>
                <c:pt idx="104">
                  <c:v>-22.062482951137774</c:v>
                </c:pt>
                <c:pt idx="105">
                  <c:v>-22.407572867460313</c:v>
                </c:pt>
                <c:pt idx="106">
                  <c:v>-22.463496151704181</c:v>
                </c:pt>
                <c:pt idx="107">
                  <c:v>-22.608337639169655</c:v>
                </c:pt>
                <c:pt idx="108">
                  <c:v>-22.623760574422892</c:v>
                </c:pt>
                <c:pt idx="109">
                  <c:v>-22.465446847342552</c:v>
                </c:pt>
                <c:pt idx="110">
                  <c:v>-22.478995511131064</c:v>
                </c:pt>
                <c:pt idx="111">
                  <c:v>-22.842883097068043</c:v>
                </c:pt>
                <c:pt idx="112">
                  <c:v>-21.993591269423746</c:v>
                </c:pt>
                <c:pt idx="113">
                  <c:v>-21.652320344849183</c:v>
                </c:pt>
                <c:pt idx="114">
                  <c:v>-21.293460757950946</c:v>
                </c:pt>
                <c:pt idx="115">
                  <c:v>-20.686351792947331</c:v>
                </c:pt>
                <c:pt idx="116">
                  <c:v>-20.457153116983413</c:v>
                </c:pt>
                <c:pt idx="117">
                  <c:v>-20.886736659376908</c:v>
                </c:pt>
                <c:pt idx="118">
                  <c:v>-20.718766278617711</c:v>
                </c:pt>
                <c:pt idx="119">
                  <c:v>-21.565798255591513</c:v>
                </c:pt>
                <c:pt idx="120">
                  <c:v>-21.415768744929469</c:v>
                </c:pt>
                <c:pt idx="121">
                  <c:v>-21.995494814508341</c:v>
                </c:pt>
                <c:pt idx="122">
                  <c:v>-22.393478468714299</c:v>
                </c:pt>
                <c:pt idx="123">
                  <c:v>-22.858998107992285</c:v>
                </c:pt>
                <c:pt idx="124">
                  <c:v>-22.202367364521532</c:v>
                </c:pt>
                <c:pt idx="125">
                  <c:v>-22.150624534603825</c:v>
                </c:pt>
                <c:pt idx="126">
                  <c:v>-22.109347845019592</c:v>
                </c:pt>
                <c:pt idx="127">
                  <c:v>-22.731571027835582</c:v>
                </c:pt>
                <c:pt idx="128">
                  <c:v>-22.708672602273602</c:v>
                </c:pt>
                <c:pt idx="129">
                  <c:v>-22.921886077468326</c:v>
                </c:pt>
                <c:pt idx="130">
                  <c:v>-22.684000309455431</c:v>
                </c:pt>
                <c:pt idx="131">
                  <c:v>-21.992159451981401</c:v>
                </c:pt>
                <c:pt idx="132">
                  <c:v>-21.960942055237776</c:v>
                </c:pt>
                <c:pt idx="133">
                  <c:v>-21.853608818695783</c:v>
                </c:pt>
                <c:pt idx="134">
                  <c:v>-21.85726825641434</c:v>
                </c:pt>
                <c:pt idx="135">
                  <c:v>-21.720143030623912</c:v>
                </c:pt>
                <c:pt idx="136">
                  <c:v>-21.279432363917586</c:v>
                </c:pt>
                <c:pt idx="137">
                  <c:v>-20.917752635115132</c:v>
                </c:pt>
                <c:pt idx="138">
                  <c:v>-21.114289424478439</c:v>
                </c:pt>
                <c:pt idx="139">
                  <c:v>-20.868830736629707</c:v>
                </c:pt>
                <c:pt idx="140">
                  <c:v>-20.44858933343593</c:v>
                </c:pt>
                <c:pt idx="141">
                  <c:v>-20.148368395471199</c:v>
                </c:pt>
                <c:pt idx="142">
                  <c:v>-19.677652695296807</c:v>
                </c:pt>
                <c:pt idx="143">
                  <c:v>-19.786112942359662</c:v>
                </c:pt>
                <c:pt idx="144">
                  <c:v>-19.745097096733726</c:v>
                </c:pt>
                <c:pt idx="145">
                  <c:v>-19.685623780821601</c:v>
                </c:pt>
                <c:pt idx="146">
                  <c:v>-19.398631321644107</c:v>
                </c:pt>
                <c:pt idx="147">
                  <c:v>-19.395448705281577</c:v>
                </c:pt>
                <c:pt idx="148">
                  <c:v>-19.398381873628381</c:v>
                </c:pt>
                <c:pt idx="149">
                  <c:v>-19.707450012943571</c:v>
                </c:pt>
                <c:pt idx="150">
                  <c:v>-19.613197388918103</c:v>
                </c:pt>
                <c:pt idx="151">
                  <c:v>-19.417252027787754</c:v>
                </c:pt>
                <c:pt idx="152">
                  <c:v>-19.021447082120183</c:v>
                </c:pt>
                <c:pt idx="153">
                  <c:v>-18.767505442765543</c:v>
                </c:pt>
                <c:pt idx="154">
                  <c:v>-18.08933247732525</c:v>
                </c:pt>
                <c:pt idx="155">
                  <c:v>-17.467869993776453</c:v>
                </c:pt>
                <c:pt idx="156">
                  <c:v>-16.33467418721305</c:v>
                </c:pt>
                <c:pt idx="157">
                  <c:v>-14.914518192508581</c:v>
                </c:pt>
                <c:pt idx="158">
                  <c:v>-16.077911854753342</c:v>
                </c:pt>
                <c:pt idx="159">
                  <c:v>-16.531060726707501</c:v>
                </c:pt>
                <c:pt idx="160">
                  <c:v>-16.027668212167182</c:v>
                </c:pt>
                <c:pt idx="161">
                  <c:v>-16.034077380545675</c:v>
                </c:pt>
                <c:pt idx="162">
                  <c:v>-15.445001090215532</c:v>
                </c:pt>
                <c:pt idx="163">
                  <c:v>-15.704741233979087</c:v>
                </c:pt>
                <c:pt idx="164">
                  <c:v>-16.426696958611238</c:v>
                </c:pt>
                <c:pt idx="165">
                  <c:v>-14.769692192559019</c:v>
                </c:pt>
                <c:pt idx="166">
                  <c:v>-14.133027117466359</c:v>
                </c:pt>
                <c:pt idx="167">
                  <c:v>-13.341673563078469</c:v>
                </c:pt>
                <c:pt idx="168">
                  <c:v>-12.93510763395528</c:v>
                </c:pt>
                <c:pt idx="169">
                  <c:v>-13.359010730916946</c:v>
                </c:pt>
                <c:pt idx="170">
                  <c:v>-13.643159445287839</c:v>
                </c:pt>
                <c:pt idx="171">
                  <c:v>-13.382496691634016</c:v>
                </c:pt>
                <c:pt idx="172">
                  <c:v>-13.29210505795861</c:v>
                </c:pt>
                <c:pt idx="173">
                  <c:v>-13.214669287984252</c:v>
                </c:pt>
                <c:pt idx="174">
                  <c:v>-14.290174756372055</c:v>
                </c:pt>
                <c:pt idx="175">
                  <c:v>-14.558139306401376</c:v>
                </c:pt>
                <c:pt idx="176">
                  <c:v>-14.512721577464593</c:v>
                </c:pt>
                <c:pt idx="177">
                  <c:v>-14.392869311045104</c:v>
                </c:pt>
                <c:pt idx="178">
                  <c:v>-14.498456412374685</c:v>
                </c:pt>
                <c:pt idx="179">
                  <c:v>-14.483597618168599</c:v>
                </c:pt>
                <c:pt idx="180">
                  <c:v>-14.143524748429725</c:v>
                </c:pt>
                <c:pt idx="181">
                  <c:v>-13.680611295560508</c:v>
                </c:pt>
                <c:pt idx="182">
                  <c:v>-13.175451746754193</c:v>
                </c:pt>
                <c:pt idx="183">
                  <c:v>-12.418940310197272</c:v>
                </c:pt>
                <c:pt idx="184">
                  <c:v>-11.644346619253957</c:v>
                </c:pt>
                <c:pt idx="185">
                  <c:v>-11.073231600630189</c:v>
                </c:pt>
                <c:pt idx="186">
                  <c:v>-10.666805814045729</c:v>
                </c:pt>
                <c:pt idx="187">
                  <c:v>-10.616094008199868</c:v>
                </c:pt>
                <c:pt idx="188">
                  <c:v>-10.440951861703271</c:v>
                </c:pt>
                <c:pt idx="189">
                  <c:v>-10.442365237342809</c:v>
                </c:pt>
                <c:pt idx="190">
                  <c:v>-10.422638537296667</c:v>
                </c:pt>
                <c:pt idx="191">
                  <c:v>-10.21683898327351</c:v>
                </c:pt>
                <c:pt idx="192">
                  <c:v>-10.166843136094068</c:v>
                </c:pt>
                <c:pt idx="193">
                  <c:v>-9.8724197831516669</c:v>
                </c:pt>
                <c:pt idx="194">
                  <c:v>-9.2935606021370045</c:v>
                </c:pt>
                <c:pt idx="195">
                  <c:v>-8.80409420959489</c:v>
                </c:pt>
                <c:pt idx="196">
                  <c:v>-8.48068442490362</c:v>
                </c:pt>
                <c:pt idx="197">
                  <c:v>-8.2553548352281503</c:v>
                </c:pt>
                <c:pt idx="198">
                  <c:v>-8.1272220143549365</c:v>
                </c:pt>
                <c:pt idx="199">
                  <c:v>-8.2654774414036165</c:v>
                </c:pt>
                <c:pt idx="200">
                  <c:v>-8.2741396299184196</c:v>
                </c:pt>
                <c:pt idx="201">
                  <c:v>-8.6276195803354536</c:v>
                </c:pt>
                <c:pt idx="202">
                  <c:v>-8.7768561661146798</c:v>
                </c:pt>
                <c:pt idx="203">
                  <c:v>-8.6940481988463709</c:v>
                </c:pt>
                <c:pt idx="204">
                  <c:v>-8.6059547752472572</c:v>
                </c:pt>
                <c:pt idx="205">
                  <c:v>-8.721727293808069</c:v>
                </c:pt>
                <c:pt idx="206">
                  <c:v>-8.4519825286807713</c:v>
                </c:pt>
                <c:pt idx="207">
                  <c:v>-8.180971474101522</c:v>
                </c:pt>
                <c:pt idx="208">
                  <c:v>-8.1459751702629202</c:v>
                </c:pt>
                <c:pt idx="209">
                  <c:v>-7.8490144656145651</c:v>
                </c:pt>
                <c:pt idx="210">
                  <c:v>-7.6163381245240283</c:v>
                </c:pt>
                <c:pt idx="211">
                  <c:v>-7.6748325377539004</c:v>
                </c:pt>
                <c:pt idx="212">
                  <c:v>-7.8274478982484794</c:v>
                </c:pt>
                <c:pt idx="213">
                  <c:v>-7.7293234545594691</c:v>
                </c:pt>
                <c:pt idx="214">
                  <c:v>-7.8143479931180977</c:v>
                </c:pt>
                <c:pt idx="215">
                  <c:v>-7.8780749799113767</c:v>
                </c:pt>
                <c:pt idx="216">
                  <c:v>-8.0972438719692565</c:v>
                </c:pt>
                <c:pt idx="217">
                  <c:v>-8.0239848312808029</c:v>
                </c:pt>
                <c:pt idx="218">
                  <c:v>-8.0434580651969849</c:v>
                </c:pt>
                <c:pt idx="219">
                  <c:v>-7.978687716781117</c:v>
                </c:pt>
                <c:pt idx="220">
                  <c:v>-7.5816330358110244</c:v>
                </c:pt>
                <c:pt idx="221">
                  <c:v>-6.9994946889389649</c:v>
                </c:pt>
                <c:pt idx="222">
                  <c:v>-6.4035621673684275</c:v>
                </c:pt>
                <c:pt idx="223">
                  <c:v>-5.9625975664252069</c:v>
                </c:pt>
                <c:pt idx="224">
                  <c:v>-4.2830584772694698</c:v>
                </c:pt>
                <c:pt idx="225">
                  <c:v>-3.8134129566600841</c:v>
                </c:pt>
                <c:pt idx="226">
                  <c:v>-3.8941750760224521</c:v>
                </c:pt>
                <c:pt idx="227">
                  <c:v>-4.0454616031476371</c:v>
                </c:pt>
                <c:pt idx="228">
                  <c:v>-4.2049872343662171</c:v>
                </c:pt>
                <c:pt idx="229">
                  <c:v>-4.5525021072013798</c:v>
                </c:pt>
                <c:pt idx="230">
                  <c:v>-4.3528248512152974</c:v>
                </c:pt>
                <c:pt idx="231">
                  <c:v>-5.2512230452396711</c:v>
                </c:pt>
                <c:pt idx="232">
                  <c:v>-5.6022192154944097</c:v>
                </c:pt>
                <c:pt idx="233">
                  <c:v>-5.272904393662011</c:v>
                </c:pt>
                <c:pt idx="234">
                  <c:v>-5.1573401183722236</c:v>
                </c:pt>
                <c:pt idx="235">
                  <c:v>-5.1714267525625672</c:v>
                </c:pt>
                <c:pt idx="236">
                  <c:v>-4.9356029321270407</c:v>
                </c:pt>
                <c:pt idx="237">
                  <c:v>-4.6976343413764932</c:v>
                </c:pt>
                <c:pt idx="238">
                  <c:v>-4.7968792128529634</c:v>
                </c:pt>
                <c:pt idx="239">
                  <c:v>-4.6165405561332635</c:v>
                </c:pt>
                <c:pt idx="240">
                  <c:v>-4.7465576002975691</c:v>
                </c:pt>
                <c:pt idx="241">
                  <c:v>-4.9034440613466392</c:v>
                </c:pt>
                <c:pt idx="242">
                  <c:v>-5.139712323691854</c:v>
                </c:pt>
                <c:pt idx="243">
                  <c:v>-4.7898225747910166</c:v>
                </c:pt>
                <c:pt idx="244">
                  <c:v>-5.0561268677459008</c:v>
                </c:pt>
                <c:pt idx="245">
                  <c:v>-5.0236138547428935</c:v>
                </c:pt>
                <c:pt idx="246">
                  <c:v>-4.5988726363465489</c:v>
                </c:pt>
                <c:pt idx="247">
                  <c:v>-4.0097269399683437</c:v>
                </c:pt>
                <c:pt idx="248">
                  <c:v>-3.8870626683531202</c:v>
                </c:pt>
                <c:pt idx="249">
                  <c:v>-3.7877011335807986</c:v>
                </c:pt>
                <c:pt idx="250">
                  <c:v>-4.1030690952247042</c:v>
                </c:pt>
                <c:pt idx="251">
                  <c:v>-3.9908702453464109</c:v>
                </c:pt>
                <c:pt idx="252">
                  <c:v>-4.01219044376034</c:v>
                </c:pt>
                <c:pt idx="253">
                  <c:v>-4.2853299370647076</c:v>
                </c:pt>
                <c:pt idx="254">
                  <c:v>-4.5267670772392838</c:v>
                </c:pt>
                <c:pt idx="255">
                  <c:v>-4.5516139836758152</c:v>
                </c:pt>
                <c:pt idx="256">
                  <c:v>-4.2267472054487127</c:v>
                </c:pt>
                <c:pt idx="257">
                  <c:v>-3.8031766565506508</c:v>
                </c:pt>
                <c:pt idx="258">
                  <c:v>-3.485243140889017</c:v>
                </c:pt>
                <c:pt idx="259">
                  <c:v>-3.5693387935241532</c:v>
                </c:pt>
                <c:pt idx="260">
                  <c:v>-3.2830027094285801</c:v>
                </c:pt>
                <c:pt idx="261">
                  <c:v>-2.9007543648038814</c:v>
                </c:pt>
                <c:pt idx="262">
                  <c:v>-2.526243060456165</c:v>
                </c:pt>
                <c:pt idx="263">
                  <c:v>-2.7481034674121125</c:v>
                </c:pt>
                <c:pt idx="264">
                  <c:v>-2.7161732800515641</c:v>
                </c:pt>
                <c:pt idx="265">
                  <c:v>-2.79507551855701</c:v>
                </c:pt>
                <c:pt idx="266">
                  <c:v>-2.9038191919047875</c:v>
                </c:pt>
                <c:pt idx="267">
                  <c:v>-3.4811808729253761</c:v>
                </c:pt>
                <c:pt idx="268">
                  <c:v>-4.2224311593712436</c:v>
                </c:pt>
                <c:pt idx="269">
                  <c:v>-4.6673145358310375</c:v>
                </c:pt>
                <c:pt idx="270">
                  <c:v>-5.1873461239017633</c:v>
                </c:pt>
                <c:pt idx="271">
                  <c:v>-5.6593165339862948</c:v>
                </c:pt>
                <c:pt idx="272">
                  <c:v>-5.7619745447434747</c:v>
                </c:pt>
                <c:pt idx="273">
                  <c:v>-5.8803284873457482</c:v>
                </c:pt>
                <c:pt idx="274">
                  <c:v>-5.7014316135858039</c:v>
                </c:pt>
                <c:pt idx="275">
                  <c:v>-5.6641187121150249</c:v>
                </c:pt>
                <c:pt idx="276">
                  <c:v>-5.6368394656290883</c:v>
                </c:pt>
                <c:pt idx="277">
                  <c:v>-5.2867861475129185</c:v>
                </c:pt>
                <c:pt idx="278">
                  <c:v>-5.4633977992215392</c:v>
                </c:pt>
                <c:pt idx="279">
                  <c:v>-5.5040047240708807</c:v>
                </c:pt>
                <c:pt idx="280">
                  <c:v>-5.474566061559309</c:v>
                </c:pt>
                <c:pt idx="281">
                  <c:v>-5.766856398324669</c:v>
                </c:pt>
                <c:pt idx="282">
                  <c:v>-5.9597035573191812</c:v>
                </c:pt>
                <c:pt idx="283">
                  <c:v>-6.1237660982065547</c:v>
                </c:pt>
                <c:pt idx="284">
                  <c:v>-6.2398817103933464</c:v>
                </c:pt>
                <c:pt idx="285">
                  <c:v>-5.962272507564558</c:v>
                </c:pt>
                <c:pt idx="286">
                  <c:v>-6.1312858101069327</c:v>
                </c:pt>
                <c:pt idx="287">
                  <c:v>-6.1219411884420136</c:v>
                </c:pt>
                <c:pt idx="288">
                  <c:v>-6.2710923565941812</c:v>
                </c:pt>
                <c:pt idx="289">
                  <c:v>-6.3627556965523109</c:v>
                </c:pt>
                <c:pt idx="290">
                  <c:v>-6.5556014610904283</c:v>
                </c:pt>
                <c:pt idx="291">
                  <c:v>-6.8349047458238363</c:v>
                </c:pt>
                <c:pt idx="292">
                  <c:v>-7.0739842279908975</c:v>
                </c:pt>
                <c:pt idx="293">
                  <c:v>-7.2298963622743049</c:v>
                </c:pt>
                <c:pt idx="294">
                  <c:v>-6.8705731094352229</c:v>
                </c:pt>
                <c:pt idx="295">
                  <c:v>-6.7251218162419928</c:v>
                </c:pt>
                <c:pt idx="296">
                  <c:v>-6.4217052055145558</c:v>
                </c:pt>
                <c:pt idx="297">
                  <c:v>-6.0531900356828414</c:v>
                </c:pt>
                <c:pt idx="298">
                  <c:v>-5.5969213472973411</c:v>
                </c:pt>
                <c:pt idx="299">
                  <c:v>-5.5752009174589485</c:v>
                </c:pt>
                <c:pt idx="300">
                  <c:v>-5.9879106528681234</c:v>
                </c:pt>
                <c:pt idx="301">
                  <c:v>-6.5416147579014483</c:v>
                </c:pt>
                <c:pt idx="302">
                  <c:v>-6.0599221479880594</c:v>
                </c:pt>
                <c:pt idx="303">
                  <c:v>-5.7757104689389829</c:v>
                </c:pt>
                <c:pt idx="304">
                  <c:v>-5.8778195091894991</c:v>
                </c:pt>
                <c:pt idx="305">
                  <c:v>-5.5636370364588696</c:v>
                </c:pt>
                <c:pt idx="306">
                  <c:v>-5.0540349163411502</c:v>
                </c:pt>
                <c:pt idx="307">
                  <c:v>-4.2832445926231824</c:v>
                </c:pt>
                <c:pt idx="308">
                  <c:v>-4.1274969553863734</c:v>
                </c:pt>
                <c:pt idx="309">
                  <c:v>-4.7170252776984558</c:v>
                </c:pt>
                <c:pt idx="310">
                  <c:v>-5.1261056792590063</c:v>
                </c:pt>
                <c:pt idx="311">
                  <c:v>-5.4550127929438741</c:v>
                </c:pt>
                <c:pt idx="312">
                  <c:v>-6.0229904433226835</c:v>
                </c:pt>
                <c:pt idx="313">
                  <c:v>-6.2293970440194864</c:v>
                </c:pt>
                <c:pt idx="314">
                  <c:v>-7.434089011432726</c:v>
                </c:pt>
                <c:pt idx="315">
                  <c:v>-8.6722745168612736</c:v>
                </c:pt>
                <c:pt idx="316">
                  <c:v>-8.6801314645015601</c:v>
                </c:pt>
                <c:pt idx="317">
                  <c:v>-9.0551688970404065</c:v>
                </c:pt>
                <c:pt idx="318">
                  <c:v>-9.2118668122225795</c:v>
                </c:pt>
                <c:pt idx="319">
                  <c:v>-9.7649801704444688</c:v>
                </c:pt>
                <c:pt idx="320">
                  <c:v>-10.567905023320431</c:v>
                </c:pt>
                <c:pt idx="321">
                  <c:v>-11.077213426817591</c:v>
                </c:pt>
                <c:pt idx="322">
                  <c:v>-11.11470313637823</c:v>
                </c:pt>
                <c:pt idx="323">
                  <c:v>-11.413200444171297</c:v>
                </c:pt>
                <c:pt idx="324">
                  <c:v>-11.316737128599792</c:v>
                </c:pt>
                <c:pt idx="325">
                  <c:v>-10.70502793205951</c:v>
                </c:pt>
                <c:pt idx="326">
                  <c:v>-9.6638974317711721</c:v>
                </c:pt>
                <c:pt idx="327">
                  <c:v>-8.2491835231319488</c:v>
                </c:pt>
                <c:pt idx="328">
                  <c:v>-7.3702391804892882</c:v>
                </c:pt>
                <c:pt idx="329">
                  <c:v>-7.2007041042316047</c:v>
                </c:pt>
                <c:pt idx="330">
                  <c:v>-7.7628419579240182</c:v>
                </c:pt>
                <c:pt idx="331">
                  <c:v>-8.4539427778787779</c:v>
                </c:pt>
                <c:pt idx="332">
                  <c:v>-8.6868384973268675</c:v>
                </c:pt>
                <c:pt idx="333">
                  <c:v>-8.7927832311498815</c:v>
                </c:pt>
                <c:pt idx="334">
                  <c:v>-9.214952415142891</c:v>
                </c:pt>
                <c:pt idx="335">
                  <c:v>-8.8772565760872535</c:v>
                </c:pt>
                <c:pt idx="336">
                  <c:v>-8.156452679111954</c:v>
                </c:pt>
                <c:pt idx="337">
                  <c:v>-7.7930581569874136</c:v>
                </c:pt>
                <c:pt idx="338">
                  <c:v>-7.5797015436220354</c:v>
                </c:pt>
                <c:pt idx="339">
                  <c:v>-7.1508914238989885</c:v>
                </c:pt>
                <c:pt idx="340">
                  <c:v>-7.2876149695966799</c:v>
                </c:pt>
                <c:pt idx="341">
                  <c:v>-7.70262209516134</c:v>
                </c:pt>
                <c:pt idx="342">
                  <c:v>-8.0262781687870532</c:v>
                </c:pt>
                <c:pt idx="343">
                  <c:v>-7.9679309238405818</c:v>
                </c:pt>
                <c:pt idx="344">
                  <c:v>-6.8752072225675294</c:v>
                </c:pt>
                <c:pt idx="345">
                  <c:v>-5.4478486564296551</c:v>
                </c:pt>
                <c:pt idx="346">
                  <c:v>-5.6279220185476602</c:v>
                </c:pt>
                <c:pt idx="347">
                  <c:v>-5.3044743025000045</c:v>
                </c:pt>
                <c:pt idx="348">
                  <c:v>-4.7387543984163853</c:v>
                </c:pt>
                <c:pt idx="349">
                  <c:v>-3.7529689516439633</c:v>
                </c:pt>
                <c:pt idx="350">
                  <c:v>-3.1115635897171061</c:v>
                </c:pt>
                <c:pt idx="351">
                  <c:v>-2.5676629208552213</c:v>
                </c:pt>
                <c:pt idx="352">
                  <c:v>-2.1819375027725485</c:v>
                </c:pt>
                <c:pt idx="353">
                  <c:v>-1.3602571297863959</c:v>
                </c:pt>
                <c:pt idx="354">
                  <c:v>-1.1448567627502653</c:v>
                </c:pt>
                <c:pt idx="355">
                  <c:v>-1.8142646297956218</c:v>
                </c:pt>
                <c:pt idx="356">
                  <c:v>-1.3585573614943789</c:v>
                </c:pt>
                <c:pt idx="357">
                  <c:v>-0.22021991439679336</c:v>
                </c:pt>
                <c:pt idx="358">
                  <c:v>-0.66522623419831428</c:v>
                </c:pt>
                <c:pt idx="359">
                  <c:v>-0.52005819495190164</c:v>
                </c:pt>
                <c:pt idx="360">
                  <c:v>-0.59511190570181449</c:v>
                </c:pt>
                <c:pt idx="361">
                  <c:v>-0.78030192301718981</c:v>
                </c:pt>
                <c:pt idx="362">
                  <c:v>-2.0644216546988763</c:v>
                </c:pt>
                <c:pt idx="363">
                  <c:v>-3.7485066164037915</c:v>
                </c:pt>
                <c:pt idx="364">
                  <c:v>-5.3926665738163733</c:v>
                </c:pt>
                <c:pt idx="365">
                  <c:v>-5.2501511515951913</c:v>
                </c:pt>
                <c:pt idx="366">
                  <c:v>-5.895397745456016</c:v>
                </c:pt>
                <c:pt idx="367">
                  <c:v>-6.6011938838000725</c:v>
                </c:pt>
                <c:pt idx="368">
                  <c:v>-7.037378552256512</c:v>
                </c:pt>
                <c:pt idx="369">
                  <c:v>-5.0522639453104086</c:v>
                </c:pt>
                <c:pt idx="370">
                  <c:v>-4.4345059734391068</c:v>
                </c:pt>
                <c:pt idx="371">
                  <c:v>-4.5979359660637931</c:v>
                </c:pt>
                <c:pt idx="372">
                  <c:v>-4.5479041013062131</c:v>
                </c:pt>
                <c:pt idx="373">
                  <c:v>-4.3224002805577326</c:v>
                </c:pt>
                <c:pt idx="374">
                  <c:v>-3.8198422449434801</c:v>
                </c:pt>
                <c:pt idx="375">
                  <c:v>-3.0243959780187342</c:v>
                </c:pt>
                <c:pt idx="376">
                  <c:v>-3.9262363751267308</c:v>
                </c:pt>
                <c:pt idx="377">
                  <c:v>-4.4439979864129748</c:v>
                </c:pt>
                <c:pt idx="378">
                  <c:v>-4.6260100140357423</c:v>
                </c:pt>
                <c:pt idx="379">
                  <c:v>-5.3703417979765922</c:v>
                </c:pt>
                <c:pt idx="380">
                  <c:v>-6.5502695147828911</c:v>
                </c:pt>
                <c:pt idx="381">
                  <c:v>-8.0619309054947141</c:v>
                </c:pt>
                <c:pt idx="382">
                  <c:v>-9.711239841146309</c:v>
                </c:pt>
                <c:pt idx="383">
                  <c:v>-10.030724475463726</c:v>
                </c:pt>
                <c:pt idx="384">
                  <c:v>-10.429371451634182</c:v>
                </c:pt>
                <c:pt idx="385">
                  <c:v>-10.91228537392386</c:v>
                </c:pt>
                <c:pt idx="386">
                  <c:v>-10.965257920170314</c:v>
                </c:pt>
                <c:pt idx="387">
                  <c:v>-11.268807403455581</c:v>
                </c:pt>
                <c:pt idx="388">
                  <c:v>-10.892129213249584</c:v>
                </c:pt>
                <c:pt idx="389">
                  <c:v>-10.315328407460484</c:v>
                </c:pt>
                <c:pt idx="390">
                  <c:v>-10.183415398363852</c:v>
                </c:pt>
                <c:pt idx="391">
                  <c:v>-10.090218987679053</c:v>
                </c:pt>
                <c:pt idx="392">
                  <c:v>-10.506864713959049</c:v>
                </c:pt>
                <c:pt idx="393">
                  <c:v>-10.550181337973317</c:v>
                </c:pt>
                <c:pt idx="394">
                  <c:v>-10.033811704889546</c:v>
                </c:pt>
                <c:pt idx="395">
                  <c:v>-10.255744683963433</c:v>
                </c:pt>
                <c:pt idx="396">
                  <c:v>-10.39864779074893</c:v>
                </c:pt>
                <c:pt idx="397">
                  <c:v>-10.001420090530251</c:v>
                </c:pt>
                <c:pt idx="398">
                  <c:v>-9.599212311923683</c:v>
                </c:pt>
                <c:pt idx="399">
                  <c:v>-8.2958801515790572</c:v>
                </c:pt>
                <c:pt idx="400">
                  <c:v>-8.0442611596784825</c:v>
                </c:pt>
                <c:pt idx="401">
                  <c:v>-7.7575994615553787</c:v>
                </c:pt>
                <c:pt idx="402">
                  <c:v>-7.4132310205227387</c:v>
                </c:pt>
                <c:pt idx="403">
                  <c:v>-7.3013150073657513</c:v>
                </c:pt>
                <c:pt idx="404">
                  <c:v>-7.3615974039097916</c:v>
                </c:pt>
                <c:pt idx="405">
                  <c:v>-7.5135534257419936</c:v>
                </c:pt>
                <c:pt idx="406">
                  <c:v>-8.5447171326436244</c:v>
                </c:pt>
                <c:pt idx="407">
                  <c:v>-8.4668236688856382</c:v>
                </c:pt>
                <c:pt idx="408">
                  <c:v>-7.1968938742269772</c:v>
                </c:pt>
                <c:pt idx="409">
                  <c:v>-7.1698648378486425</c:v>
                </c:pt>
                <c:pt idx="410">
                  <c:v>-7.0876533895460545</c:v>
                </c:pt>
                <c:pt idx="411">
                  <c:v>-6.9611796876416179</c:v>
                </c:pt>
                <c:pt idx="412">
                  <c:v>-6.3127286456586162</c:v>
                </c:pt>
                <c:pt idx="413">
                  <c:v>-5.6829107737691107</c:v>
                </c:pt>
                <c:pt idx="414">
                  <c:v>-5.287672626171422</c:v>
                </c:pt>
                <c:pt idx="415">
                  <c:v>-5.9621098508635706</c:v>
                </c:pt>
                <c:pt idx="416">
                  <c:v>-5.5774570275464921</c:v>
                </c:pt>
                <c:pt idx="417">
                  <c:v>-5.4649634232155551</c:v>
                </c:pt>
                <c:pt idx="418">
                  <c:v>-5.331871415285546</c:v>
                </c:pt>
                <c:pt idx="419">
                  <c:v>-5.3137916812837132</c:v>
                </c:pt>
                <c:pt idx="420">
                  <c:v>-5.8996429662459162</c:v>
                </c:pt>
                <c:pt idx="421">
                  <c:v>-6.6246343964185215</c:v>
                </c:pt>
                <c:pt idx="422">
                  <c:v>-7.4129835136918434</c:v>
                </c:pt>
                <c:pt idx="423">
                  <c:v>-8.1895846074413807</c:v>
                </c:pt>
                <c:pt idx="424">
                  <c:v>-8.5917502814487055</c:v>
                </c:pt>
                <c:pt idx="425">
                  <c:v>-9.1198848467464035</c:v>
                </c:pt>
                <c:pt idx="426">
                  <c:v>-10.09186375780259</c:v>
                </c:pt>
                <c:pt idx="427">
                  <c:v>-10.329254293593275</c:v>
                </c:pt>
                <c:pt idx="428">
                  <c:v>-10.716351420873394</c:v>
                </c:pt>
                <c:pt idx="429">
                  <c:v>-10.82449541705293</c:v>
                </c:pt>
                <c:pt idx="430">
                  <c:v>-10.796903209113243</c:v>
                </c:pt>
                <c:pt idx="431">
                  <c:v>-11.082508543779019</c:v>
                </c:pt>
                <c:pt idx="432">
                  <c:v>-11.571194906088541</c:v>
                </c:pt>
                <c:pt idx="433">
                  <c:v>-11.199092234816785</c:v>
                </c:pt>
                <c:pt idx="434">
                  <c:v>-10.784073488894606</c:v>
                </c:pt>
                <c:pt idx="435">
                  <c:v>-10.357966954420304</c:v>
                </c:pt>
                <c:pt idx="436">
                  <c:v>-9.9598807244044849</c:v>
                </c:pt>
                <c:pt idx="437">
                  <c:v>-9.1774036989444205</c:v>
                </c:pt>
                <c:pt idx="438">
                  <c:v>-8.0463107939590319</c:v>
                </c:pt>
                <c:pt idx="439">
                  <c:v>-5.1123293159462504</c:v>
                </c:pt>
                <c:pt idx="440">
                  <c:v>-2.5314286613393309</c:v>
                </c:pt>
                <c:pt idx="441">
                  <c:v>0.70812474705911743</c:v>
                </c:pt>
                <c:pt idx="442">
                  <c:v>3.5728980717122698</c:v>
                </c:pt>
                <c:pt idx="443">
                  <c:v>7.1343567889219726</c:v>
                </c:pt>
                <c:pt idx="444">
                  <c:v>11.591007743386484</c:v>
                </c:pt>
                <c:pt idx="445">
                  <c:v>15.227749788606284</c:v>
                </c:pt>
                <c:pt idx="446">
                  <c:v>17.155903273045688</c:v>
                </c:pt>
                <c:pt idx="447">
                  <c:v>17.954879217465528</c:v>
                </c:pt>
                <c:pt idx="448">
                  <c:v>19.454390963190381</c:v>
                </c:pt>
                <c:pt idx="449">
                  <c:v>20.782349147981453</c:v>
                </c:pt>
                <c:pt idx="450">
                  <c:v>21.487336059427633</c:v>
                </c:pt>
                <c:pt idx="451">
                  <c:v>19.01142648534276</c:v>
                </c:pt>
                <c:pt idx="452">
                  <c:v>18.386967757957873</c:v>
                </c:pt>
                <c:pt idx="453">
                  <c:v>17.122355867008768</c:v>
                </c:pt>
                <c:pt idx="454">
                  <c:v>17.999665760125179</c:v>
                </c:pt>
                <c:pt idx="455">
                  <c:v>17.678594599981597</c:v>
                </c:pt>
                <c:pt idx="456">
                  <c:v>17.105880792083514</c:v>
                </c:pt>
                <c:pt idx="457">
                  <c:v>17.74819000231296</c:v>
                </c:pt>
                <c:pt idx="458">
                  <c:v>19.529294882793931</c:v>
                </c:pt>
                <c:pt idx="459">
                  <c:v>21.311486511211264</c:v>
                </c:pt>
                <c:pt idx="460">
                  <c:v>23.586589109813893</c:v>
                </c:pt>
                <c:pt idx="461">
                  <c:v>25.44241458219085</c:v>
                </c:pt>
                <c:pt idx="462">
                  <c:v>25.669728052487105</c:v>
                </c:pt>
                <c:pt idx="463">
                  <c:v>27.220087130397371</c:v>
                </c:pt>
                <c:pt idx="464">
                  <c:v>28.053140179836557</c:v>
                </c:pt>
                <c:pt idx="465">
                  <c:v>27.403708779337652</c:v>
                </c:pt>
                <c:pt idx="466">
                  <c:v>26.686787614766388</c:v>
                </c:pt>
                <c:pt idx="467">
                  <c:v>25.23342492281504</c:v>
                </c:pt>
                <c:pt idx="468">
                  <c:v>23.344635270409412</c:v>
                </c:pt>
                <c:pt idx="469">
                  <c:v>23.276968973809403</c:v>
                </c:pt>
                <c:pt idx="470">
                  <c:v>22.495999444073355</c:v>
                </c:pt>
                <c:pt idx="471">
                  <c:v>20.726792579226181</c:v>
                </c:pt>
                <c:pt idx="472">
                  <c:v>20.789004805526151</c:v>
                </c:pt>
                <c:pt idx="473">
                  <c:v>21.408286658668349</c:v>
                </c:pt>
                <c:pt idx="474">
                  <c:v>21.677006698754987</c:v>
                </c:pt>
                <c:pt idx="475">
                  <c:v>22.22635198576177</c:v>
                </c:pt>
                <c:pt idx="476">
                  <c:v>22.23341244862717</c:v>
                </c:pt>
                <c:pt idx="477">
                  <c:v>22.763268870269602</c:v>
                </c:pt>
                <c:pt idx="478">
                  <c:v>23.285530773428977</c:v>
                </c:pt>
                <c:pt idx="479">
                  <c:v>24.014373770466531</c:v>
                </c:pt>
                <c:pt idx="480">
                  <c:v>22.821368074633352</c:v>
                </c:pt>
                <c:pt idx="481">
                  <c:v>23.027600383137244</c:v>
                </c:pt>
                <c:pt idx="482">
                  <c:v>24.637008922966988</c:v>
                </c:pt>
                <c:pt idx="483">
                  <c:v>26.012269843725303</c:v>
                </c:pt>
                <c:pt idx="484">
                  <c:v>26.864499773303031</c:v>
                </c:pt>
                <c:pt idx="485">
                  <c:v>26.103138714572829</c:v>
                </c:pt>
                <c:pt idx="486">
                  <c:v>26.350498188633654</c:v>
                </c:pt>
                <c:pt idx="487">
                  <c:v>26.219466078730409</c:v>
                </c:pt>
                <c:pt idx="488">
                  <c:v>26.526377725044188</c:v>
                </c:pt>
                <c:pt idx="489">
                  <c:v>24.287467874337928</c:v>
                </c:pt>
                <c:pt idx="490">
                  <c:v>24.443001667183314</c:v>
                </c:pt>
                <c:pt idx="491">
                  <c:v>25.193846399891498</c:v>
                </c:pt>
                <c:pt idx="492">
                  <c:v>25.634125626133937</c:v>
                </c:pt>
                <c:pt idx="493">
                  <c:v>25.320613335538116</c:v>
                </c:pt>
                <c:pt idx="494">
                  <c:v>25.51743849277187</c:v>
                </c:pt>
                <c:pt idx="495">
                  <c:v>25.453454865200058</c:v>
                </c:pt>
                <c:pt idx="496">
                  <c:v>26.80987029029524</c:v>
                </c:pt>
                <c:pt idx="497">
                  <c:v>27.02863684003367</c:v>
                </c:pt>
                <c:pt idx="498">
                  <c:v>26.562297044838008</c:v>
                </c:pt>
                <c:pt idx="499">
                  <c:v>27.001958481233597</c:v>
                </c:pt>
                <c:pt idx="500">
                  <c:v>26.783931146242292</c:v>
                </c:pt>
                <c:pt idx="501">
                  <c:v>26.288538005464261</c:v>
                </c:pt>
                <c:pt idx="502">
                  <c:v>25.562378711149506</c:v>
                </c:pt>
                <c:pt idx="503">
                  <c:v>24.823691849783383</c:v>
                </c:pt>
                <c:pt idx="504">
                  <c:v>23.004542284076013</c:v>
                </c:pt>
                <c:pt idx="505">
                  <c:v>22.108729102311802</c:v>
                </c:pt>
                <c:pt idx="506">
                  <c:v>21.279616315089662</c:v>
                </c:pt>
                <c:pt idx="507">
                  <c:v>20.829506306329204</c:v>
                </c:pt>
                <c:pt idx="508">
                  <c:v>20.982867564999733</c:v>
                </c:pt>
                <c:pt idx="509">
                  <c:v>20.766186532011204</c:v>
                </c:pt>
                <c:pt idx="510">
                  <c:v>19.681078349029907</c:v>
                </c:pt>
                <c:pt idx="511">
                  <c:v>19.97303225203277</c:v>
                </c:pt>
                <c:pt idx="512">
                  <c:v>19.985167685083699</c:v>
                </c:pt>
                <c:pt idx="513">
                  <c:v>20.259459650747516</c:v>
                </c:pt>
                <c:pt idx="514">
                  <c:v>20.82627419176546</c:v>
                </c:pt>
                <c:pt idx="515">
                  <c:v>18.692655264625206</c:v>
                </c:pt>
                <c:pt idx="516">
                  <c:v>17.583362351815808</c:v>
                </c:pt>
                <c:pt idx="517">
                  <c:v>17.269586472866859</c:v>
                </c:pt>
                <c:pt idx="518">
                  <c:v>16.449428032112984</c:v>
                </c:pt>
                <c:pt idx="519">
                  <c:v>15.107824486011214</c:v>
                </c:pt>
                <c:pt idx="520">
                  <c:v>14.073106894476009</c:v>
                </c:pt>
                <c:pt idx="521">
                  <c:v>13.060391830094968</c:v>
                </c:pt>
                <c:pt idx="522">
                  <c:v>14.13452162928608</c:v>
                </c:pt>
                <c:pt idx="523">
                  <c:v>16.524904229726769</c:v>
                </c:pt>
                <c:pt idx="524">
                  <c:v>16.644755327869795</c:v>
                </c:pt>
                <c:pt idx="525">
                  <c:v>18.02931137210766</c:v>
                </c:pt>
                <c:pt idx="526">
                  <c:v>19.266951270387498</c:v>
                </c:pt>
                <c:pt idx="527">
                  <c:v>18.789897115797299</c:v>
                </c:pt>
                <c:pt idx="528">
                  <c:v>18.585164594760709</c:v>
                </c:pt>
                <c:pt idx="529">
                  <c:v>18.954636099491406</c:v>
                </c:pt>
                <c:pt idx="530">
                  <c:v>16.741614234888797</c:v>
                </c:pt>
                <c:pt idx="531">
                  <c:v>15.968778341312989</c:v>
                </c:pt>
                <c:pt idx="532">
                  <c:v>14.245954305830212</c:v>
                </c:pt>
                <c:pt idx="533">
                  <c:v>12.851800406648433</c:v>
                </c:pt>
                <c:pt idx="534">
                  <c:v>13.27617550270017</c:v>
                </c:pt>
                <c:pt idx="535">
                  <c:v>13.285923018896451</c:v>
                </c:pt>
                <c:pt idx="536">
                  <c:v>12.719895193329572</c:v>
                </c:pt>
                <c:pt idx="537">
                  <c:v>12.832336940254521</c:v>
                </c:pt>
                <c:pt idx="538">
                  <c:v>13.098116869191875</c:v>
                </c:pt>
                <c:pt idx="539">
                  <c:v>13.166309108347145</c:v>
                </c:pt>
                <c:pt idx="540">
                  <c:v>13.249681091047238</c:v>
                </c:pt>
                <c:pt idx="541">
                  <c:v>13.187306882282764</c:v>
                </c:pt>
                <c:pt idx="542">
                  <c:v>13.002593780009736</c:v>
                </c:pt>
                <c:pt idx="543">
                  <c:v>13.10058822914697</c:v>
                </c:pt>
                <c:pt idx="544">
                  <c:v>13.571920168797641</c:v>
                </c:pt>
                <c:pt idx="545">
                  <c:v>13.243621496420531</c:v>
                </c:pt>
                <c:pt idx="546">
                  <c:v>13.315701039752929</c:v>
                </c:pt>
                <c:pt idx="547">
                  <c:v>12.569160523756235</c:v>
                </c:pt>
                <c:pt idx="548">
                  <c:v>12.257503736916394</c:v>
                </c:pt>
                <c:pt idx="549">
                  <c:v>11.186672170974083</c:v>
                </c:pt>
                <c:pt idx="550">
                  <c:v>10.211038689881201</c:v>
                </c:pt>
                <c:pt idx="551">
                  <c:v>9.5594445681968967</c:v>
                </c:pt>
                <c:pt idx="552">
                  <c:v>9.1097239439763573</c:v>
                </c:pt>
                <c:pt idx="553">
                  <c:v>8.1294495801613493</c:v>
                </c:pt>
                <c:pt idx="554">
                  <c:v>7.63736690121788</c:v>
                </c:pt>
                <c:pt idx="555">
                  <c:v>6.7171238452282376</c:v>
                </c:pt>
                <c:pt idx="556">
                  <c:v>6.2803486593768696</c:v>
                </c:pt>
                <c:pt idx="557">
                  <c:v>6.082994973589785</c:v>
                </c:pt>
                <c:pt idx="558">
                  <c:v>5.8377706942806551</c:v>
                </c:pt>
                <c:pt idx="559">
                  <c:v>4.9550135932161945</c:v>
                </c:pt>
                <c:pt idx="560">
                  <c:v>3.4657674793545863</c:v>
                </c:pt>
                <c:pt idx="561">
                  <c:v>2.9044833695470973</c:v>
                </c:pt>
                <c:pt idx="562">
                  <c:v>2.7023587505814488</c:v>
                </c:pt>
                <c:pt idx="563">
                  <c:v>2.8148823296765797</c:v>
                </c:pt>
                <c:pt idx="564">
                  <c:v>2.8082966818198249</c:v>
                </c:pt>
                <c:pt idx="565">
                  <c:v>1.8707948245860941</c:v>
                </c:pt>
                <c:pt idx="566">
                  <c:v>2.0193517616643928</c:v>
                </c:pt>
                <c:pt idx="567">
                  <c:v>2.4760213694608035</c:v>
                </c:pt>
                <c:pt idx="568">
                  <c:v>2.2598138684506135</c:v>
                </c:pt>
                <c:pt idx="569">
                  <c:v>2.0447274275843816</c:v>
                </c:pt>
                <c:pt idx="570">
                  <c:v>2.2305369419253402</c:v>
                </c:pt>
                <c:pt idx="571">
                  <c:v>2.1509584172156999</c:v>
                </c:pt>
                <c:pt idx="572">
                  <c:v>2.0772349419830225</c:v>
                </c:pt>
                <c:pt idx="573">
                  <c:v>2.5611624655522891</c:v>
                </c:pt>
                <c:pt idx="574">
                  <c:v>3.7279851662265702</c:v>
                </c:pt>
                <c:pt idx="575">
                  <c:v>3.6289669339402195</c:v>
                </c:pt>
                <c:pt idx="576">
                  <c:v>3.5412094183022811</c:v>
                </c:pt>
                <c:pt idx="577">
                  <c:v>3.4012719961091054</c:v>
                </c:pt>
                <c:pt idx="578">
                  <c:v>3.6815403852704347</c:v>
                </c:pt>
                <c:pt idx="579">
                  <c:v>3.8568376054729709</c:v>
                </c:pt>
                <c:pt idx="580">
                  <c:v>4.0083803228757553</c:v>
                </c:pt>
                <c:pt idx="581">
                  <c:v>3.5365033718136609</c:v>
                </c:pt>
                <c:pt idx="582">
                  <c:v>4.3433565249742765</c:v>
                </c:pt>
                <c:pt idx="583">
                  <c:v>4.624972670560922</c:v>
                </c:pt>
                <c:pt idx="584">
                  <c:v>4.7914769789470251</c:v>
                </c:pt>
                <c:pt idx="585">
                  <c:v>4.5458932572468402</c:v>
                </c:pt>
                <c:pt idx="586">
                  <c:v>4.5217483529748419</c:v>
                </c:pt>
                <c:pt idx="587">
                  <c:v>4.868920702902698</c:v>
                </c:pt>
                <c:pt idx="588">
                  <c:v>5.674070890399217</c:v>
                </c:pt>
                <c:pt idx="589">
                  <c:v>4.5975896500674782</c:v>
                </c:pt>
                <c:pt idx="590">
                  <c:v>4.3872789612981018</c:v>
                </c:pt>
                <c:pt idx="591">
                  <c:v>4.2895942989771179</c:v>
                </c:pt>
                <c:pt idx="592">
                  <c:v>4.644038501413732</c:v>
                </c:pt>
                <c:pt idx="593">
                  <c:v>4.5964233540810042</c:v>
                </c:pt>
                <c:pt idx="594">
                  <c:v>4.9268650118574113</c:v>
                </c:pt>
                <c:pt idx="595">
                  <c:v>4.5045079113679529</c:v>
                </c:pt>
                <c:pt idx="596">
                  <c:v>4.7185600124931089</c:v>
                </c:pt>
                <c:pt idx="597">
                  <c:v>4.7262320880675555</c:v>
                </c:pt>
                <c:pt idx="598">
                  <c:v>4.6884392086902773</c:v>
                </c:pt>
                <c:pt idx="599">
                  <c:v>3.8651553080463006</c:v>
                </c:pt>
                <c:pt idx="600">
                  <c:v>3.4889060777883594</c:v>
                </c:pt>
                <c:pt idx="601">
                  <c:v>2.5171659153390116</c:v>
                </c:pt>
                <c:pt idx="602">
                  <c:v>1.8980264395210777</c:v>
                </c:pt>
                <c:pt idx="603">
                  <c:v>1.8558197697802146</c:v>
                </c:pt>
                <c:pt idx="604">
                  <c:v>1.9513449634698239</c:v>
                </c:pt>
                <c:pt idx="605">
                  <c:v>1.8499995124789044</c:v>
                </c:pt>
                <c:pt idx="606">
                  <c:v>2.231323120498474</c:v>
                </c:pt>
                <c:pt idx="607">
                  <c:v>2.3795591202492661</c:v>
                </c:pt>
                <c:pt idx="608">
                  <c:v>1.9989297029142086</c:v>
                </c:pt>
                <c:pt idx="609">
                  <c:v>2.2334478742597059</c:v>
                </c:pt>
                <c:pt idx="610">
                  <c:v>2.4614832984759749</c:v>
                </c:pt>
                <c:pt idx="611">
                  <c:v>2.2820511384286069</c:v>
                </c:pt>
                <c:pt idx="612">
                  <c:v>2.2512558711652759</c:v>
                </c:pt>
                <c:pt idx="613">
                  <c:v>2.3919141653381044</c:v>
                </c:pt>
                <c:pt idx="614">
                  <c:v>2.4740064393125252</c:v>
                </c:pt>
                <c:pt idx="615">
                  <c:v>3.0048264375263836</c:v>
                </c:pt>
                <c:pt idx="616">
                  <c:v>3.0748986736359982</c:v>
                </c:pt>
                <c:pt idx="617">
                  <c:v>2.7252560199426341</c:v>
                </c:pt>
                <c:pt idx="618">
                  <c:v>2.6863742562013715</c:v>
                </c:pt>
                <c:pt idx="619">
                  <c:v>2.4056373340057844</c:v>
                </c:pt>
                <c:pt idx="620">
                  <c:v>2.0129484912995332</c:v>
                </c:pt>
                <c:pt idx="621">
                  <c:v>2.1092758809291028</c:v>
                </c:pt>
                <c:pt idx="622">
                  <c:v>1.7986103479571729</c:v>
                </c:pt>
                <c:pt idx="623">
                  <c:v>1.8054926166511613</c:v>
                </c:pt>
                <c:pt idx="624">
                  <c:v>2.9003008706693385</c:v>
                </c:pt>
                <c:pt idx="625">
                  <c:v>3.3267172786652073</c:v>
                </c:pt>
                <c:pt idx="626">
                  <c:v>3.7699758519082387</c:v>
                </c:pt>
                <c:pt idx="627">
                  <c:v>3.8858004084848412</c:v>
                </c:pt>
                <c:pt idx="628">
                  <c:v>4.0498885888496847</c:v>
                </c:pt>
                <c:pt idx="629">
                  <c:v>4.1640904855561329</c:v>
                </c:pt>
                <c:pt idx="630">
                  <c:v>3.7663699129210024</c:v>
                </c:pt>
                <c:pt idx="631">
                  <c:v>3.0230140397729008</c:v>
                </c:pt>
                <c:pt idx="632">
                  <c:v>3.0368872828960045</c:v>
                </c:pt>
                <c:pt idx="633">
                  <c:v>2.9967299787694226</c:v>
                </c:pt>
                <c:pt idx="634">
                  <c:v>2.9296781480316563</c:v>
                </c:pt>
                <c:pt idx="635">
                  <c:v>3.0734143370316405</c:v>
                </c:pt>
                <c:pt idx="636">
                  <c:v>3.2946577712159475</c:v>
                </c:pt>
                <c:pt idx="637">
                  <c:v>2.8523375991336732</c:v>
                </c:pt>
                <c:pt idx="638">
                  <c:v>2.0725938737606073</c:v>
                </c:pt>
                <c:pt idx="639">
                  <c:v>2.2588180765027643</c:v>
                </c:pt>
                <c:pt idx="640">
                  <c:v>2.03764045602925</c:v>
                </c:pt>
                <c:pt idx="641">
                  <c:v>2.1408550193654645</c:v>
                </c:pt>
                <c:pt idx="642">
                  <c:v>1.6956869463695727</c:v>
                </c:pt>
                <c:pt idx="643">
                  <c:v>1.4722251873781205</c:v>
                </c:pt>
                <c:pt idx="644">
                  <c:v>1.6581137120072238</c:v>
                </c:pt>
                <c:pt idx="645">
                  <c:v>2.0645539376131827</c:v>
                </c:pt>
                <c:pt idx="646">
                  <c:v>1.6464025899616075</c:v>
                </c:pt>
                <c:pt idx="647">
                  <c:v>1.8292213674701403</c:v>
                </c:pt>
                <c:pt idx="648">
                  <c:v>1.7523155312835372</c:v>
                </c:pt>
                <c:pt idx="649">
                  <c:v>1.563497523724052</c:v>
                </c:pt>
                <c:pt idx="650">
                  <c:v>1.488283502789155</c:v>
                </c:pt>
                <c:pt idx="651">
                  <c:v>1.9036427445531248</c:v>
                </c:pt>
                <c:pt idx="652">
                  <c:v>1.515243533932908</c:v>
                </c:pt>
                <c:pt idx="653">
                  <c:v>1.4073250123220089</c:v>
                </c:pt>
                <c:pt idx="654">
                  <c:v>0.98125347995041312</c:v>
                </c:pt>
                <c:pt idx="655">
                  <c:v>0.37426298797270008</c:v>
                </c:pt>
                <c:pt idx="656">
                  <c:v>0.80253567184559949</c:v>
                </c:pt>
                <c:pt idx="657">
                  <c:v>0.70780620374291858</c:v>
                </c:pt>
                <c:pt idx="658">
                  <c:v>0.6509879262918179</c:v>
                </c:pt>
                <c:pt idx="659">
                  <c:v>8.5689571748085031E-2</c:v>
                </c:pt>
                <c:pt idx="660">
                  <c:v>-0.23493386429552526</c:v>
                </c:pt>
                <c:pt idx="661">
                  <c:v>-0.63057119758645908</c:v>
                </c:pt>
                <c:pt idx="662">
                  <c:v>-0.1349985870485631</c:v>
                </c:pt>
                <c:pt idx="663">
                  <c:v>-7.9601984390075362E-2</c:v>
                </c:pt>
                <c:pt idx="664">
                  <c:v>0.11374036649970025</c:v>
                </c:pt>
                <c:pt idx="665">
                  <c:v>1.0827610834285974</c:v>
                </c:pt>
                <c:pt idx="666">
                  <c:v>1.925051615031347</c:v>
                </c:pt>
                <c:pt idx="667">
                  <c:v>1.743211081276538</c:v>
                </c:pt>
                <c:pt idx="668">
                  <c:v>2.2179313228091062</c:v>
                </c:pt>
                <c:pt idx="669">
                  <c:v>2.5649715372472808</c:v>
                </c:pt>
                <c:pt idx="670">
                  <c:v>2.0732439964038174</c:v>
                </c:pt>
                <c:pt idx="671">
                  <c:v>2.3565053795434268</c:v>
                </c:pt>
                <c:pt idx="672">
                  <c:v>1.2615668036032626</c:v>
                </c:pt>
                <c:pt idx="673">
                  <c:v>1.0661784810734056</c:v>
                </c:pt>
                <c:pt idx="674">
                  <c:v>1.5162761686375863</c:v>
                </c:pt>
                <c:pt idx="675">
                  <c:v>1.6115878485411186</c:v>
                </c:pt>
                <c:pt idx="676">
                  <c:v>1.4757836341312196</c:v>
                </c:pt>
                <c:pt idx="677">
                  <c:v>1.5634231433012664</c:v>
                </c:pt>
                <c:pt idx="678">
                  <c:v>1.3444499282484301</c:v>
                </c:pt>
                <c:pt idx="679">
                  <c:v>3.4006637781965519</c:v>
                </c:pt>
                <c:pt idx="680">
                  <c:v>4.0933032193793579</c:v>
                </c:pt>
                <c:pt idx="681">
                  <c:v>4.1919294188049117</c:v>
                </c:pt>
                <c:pt idx="682">
                  <c:v>4.7228653772788123</c:v>
                </c:pt>
                <c:pt idx="683">
                  <c:v>4.8753667011216448</c:v>
                </c:pt>
                <c:pt idx="684">
                  <c:v>5.6125426091780843</c:v>
                </c:pt>
                <c:pt idx="685">
                  <c:v>4.8559587020907093</c:v>
                </c:pt>
                <c:pt idx="686">
                  <c:v>5.3568585220237477</c:v>
                </c:pt>
                <c:pt idx="687">
                  <c:v>5.5202708947360852</c:v>
                </c:pt>
                <c:pt idx="688">
                  <c:v>5.9258947128038768</c:v>
                </c:pt>
                <c:pt idx="689">
                  <c:v>5.8469735981248698</c:v>
                </c:pt>
                <c:pt idx="690">
                  <c:v>5.9631547408190739</c:v>
                </c:pt>
                <c:pt idx="691">
                  <c:v>5.9562508192698775</c:v>
                </c:pt>
                <c:pt idx="692">
                  <c:v>6.3313232471892205</c:v>
                </c:pt>
                <c:pt idx="693">
                  <c:v>5.6065855926316868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cat>
            <c:strRef>
              <c:f>'Indicadores Semanais'!$Y$9:$Y$705</c:f>
              <c:strCache>
                <c:ptCount val="69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6">
                  <c:v>28-11-2021</c:v>
                </c:pt>
              </c:strCache>
            </c:strRef>
          </c:cat>
          <c:val>
            <c:numRef>
              <c:f>'Indicadores Semanais'!$AB$9:$AB$646</c:f>
              <c:numCache>
                <c:formatCode>0.0</c:formatCode>
                <c:ptCount val="638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-5.7238613197786492</c:v>
                </c:pt>
                <c:pt idx="366">
                  <c:v>-5.7238613197786492</c:v>
                </c:pt>
                <c:pt idx="367">
                  <c:v>-5.7238613197786492</c:v>
                </c:pt>
                <c:pt idx="368">
                  <c:v>-5.7238613197786492</c:v>
                </c:pt>
                <c:pt idx="369">
                  <c:v>-5.7238613197786492</c:v>
                </c:pt>
                <c:pt idx="370">
                  <c:v>-5.7238613197786492</c:v>
                </c:pt>
                <c:pt idx="371">
                  <c:v>-5.7238613197786492</c:v>
                </c:pt>
                <c:pt idx="372">
                  <c:v>-5.7238613197786492</c:v>
                </c:pt>
                <c:pt idx="373">
                  <c:v>-5.7238613197786492</c:v>
                </c:pt>
                <c:pt idx="374">
                  <c:v>-5.7238613197786492</c:v>
                </c:pt>
                <c:pt idx="375">
                  <c:v>-5.7238613197786492</c:v>
                </c:pt>
                <c:pt idx="376">
                  <c:v>-5.7238613197786492</c:v>
                </c:pt>
                <c:pt idx="377">
                  <c:v>-5.7238613197786492</c:v>
                </c:pt>
                <c:pt idx="378">
                  <c:v>-5.7238613197786492</c:v>
                </c:pt>
                <c:pt idx="379">
                  <c:v>-5.7238613197786492</c:v>
                </c:pt>
                <c:pt idx="380">
                  <c:v>-5.7238613197786492</c:v>
                </c:pt>
                <c:pt idx="381">
                  <c:v>-5.7238613197786492</c:v>
                </c:pt>
                <c:pt idx="382">
                  <c:v>-5.7238613197786492</c:v>
                </c:pt>
                <c:pt idx="383">
                  <c:v>-5.7238613197786492</c:v>
                </c:pt>
                <c:pt idx="384">
                  <c:v>-5.7238613197786492</c:v>
                </c:pt>
                <c:pt idx="385">
                  <c:v>-5.7238613197786492</c:v>
                </c:pt>
                <c:pt idx="386">
                  <c:v>-5.7238613197786492</c:v>
                </c:pt>
                <c:pt idx="387">
                  <c:v>-5.7238613197786492</c:v>
                </c:pt>
                <c:pt idx="388">
                  <c:v>-5.7238613197786492</c:v>
                </c:pt>
                <c:pt idx="389">
                  <c:v>-5.7238613197786492</c:v>
                </c:pt>
                <c:pt idx="390">
                  <c:v>-5.7238613197786492</c:v>
                </c:pt>
                <c:pt idx="391">
                  <c:v>-5.7238613197786492</c:v>
                </c:pt>
                <c:pt idx="392">
                  <c:v>-5.7238613197786492</c:v>
                </c:pt>
                <c:pt idx="393">
                  <c:v>-5.7238613197786492</c:v>
                </c:pt>
                <c:pt idx="394">
                  <c:v>-5.7238613197786492</c:v>
                </c:pt>
                <c:pt idx="395">
                  <c:v>-5.7238613197786492</c:v>
                </c:pt>
                <c:pt idx="396">
                  <c:v>-5.7238613197786492</c:v>
                </c:pt>
                <c:pt idx="397">
                  <c:v>-5.7238613197786492</c:v>
                </c:pt>
                <c:pt idx="398">
                  <c:v>-5.7238613197786492</c:v>
                </c:pt>
                <c:pt idx="399">
                  <c:v>-5.7238613197786492</c:v>
                </c:pt>
                <c:pt idx="400">
                  <c:v>-5.7238613197786492</c:v>
                </c:pt>
                <c:pt idx="401">
                  <c:v>-5.7238613197786492</c:v>
                </c:pt>
                <c:pt idx="402">
                  <c:v>-5.7238613197786492</c:v>
                </c:pt>
                <c:pt idx="403">
                  <c:v>-5.7238613197786492</c:v>
                </c:pt>
                <c:pt idx="404">
                  <c:v>-5.7238613197786492</c:v>
                </c:pt>
                <c:pt idx="405">
                  <c:v>-5.7238613197786492</c:v>
                </c:pt>
                <c:pt idx="406">
                  <c:v>-5.7238613197786492</c:v>
                </c:pt>
                <c:pt idx="407">
                  <c:v>-5.7238613197786492</c:v>
                </c:pt>
                <c:pt idx="408">
                  <c:v>-5.7238613197786492</c:v>
                </c:pt>
                <c:pt idx="409">
                  <c:v>-5.7238613197786492</c:v>
                </c:pt>
                <c:pt idx="410">
                  <c:v>-5.7238613197786492</c:v>
                </c:pt>
                <c:pt idx="411">
                  <c:v>-5.7238613197786492</c:v>
                </c:pt>
                <c:pt idx="412">
                  <c:v>-5.7238613197786492</c:v>
                </c:pt>
                <c:pt idx="413">
                  <c:v>-5.7238613197786492</c:v>
                </c:pt>
                <c:pt idx="414">
                  <c:v>-5.7238613197786492</c:v>
                </c:pt>
                <c:pt idx="415">
                  <c:v>-5.7238613197786492</c:v>
                </c:pt>
                <c:pt idx="416">
                  <c:v>-5.7238613197786492</c:v>
                </c:pt>
                <c:pt idx="417">
                  <c:v>-5.7238613197786492</c:v>
                </c:pt>
                <c:pt idx="418">
                  <c:v>-5.7238613197786492</c:v>
                </c:pt>
                <c:pt idx="419">
                  <c:v>-5.7238613197786492</c:v>
                </c:pt>
                <c:pt idx="420">
                  <c:v>-5.7238613197786492</c:v>
                </c:pt>
                <c:pt idx="421">
                  <c:v>-5.7238613197786492</c:v>
                </c:pt>
                <c:pt idx="422">
                  <c:v>-5.7238613197786492</c:v>
                </c:pt>
                <c:pt idx="423">
                  <c:v>-5.7238613197786492</c:v>
                </c:pt>
                <c:pt idx="424">
                  <c:v>-5.7238613197786492</c:v>
                </c:pt>
                <c:pt idx="425">
                  <c:v>-5.7238613197786492</c:v>
                </c:pt>
                <c:pt idx="426">
                  <c:v>-5.7238613197786492</c:v>
                </c:pt>
                <c:pt idx="427">
                  <c:v>-5.7238613197786492</c:v>
                </c:pt>
                <c:pt idx="428">
                  <c:v>-5.7238613197786492</c:v>
                </c:pt>
                <c:pt idx="429">
                  <c:v>-5.7238613197786492</c:v>
                </c:pt>
                <c:pt idx="430">
                  <c:v>-5.7238613197786492</c:v>
                </c:pt>
                <c:pt idx="431">
                  <c:v>-5.7238613197786492</c:v>
                </c:pt>
                <c:pt idx="432">
                  <c:v>-5.7238613197786492</c:v>
                </c:pt>
                <c:pt idx="433">
                  <c:v>-5.7238613197786492</c:v>
                </c:pt>
                <c:pt idx="434">
                  <c:v>-5.7238613197786492</c:v>
                </c:pt>
                <c:pt idx="435">
                  <c:v>-5.7238613197786492</c:v>
                </c:pt>
                <c:pt idx="436">
                  <c:v>-5.7238613197786492</c:v>
                </c:pt>
                <c:pt idx="437">
                  <c:v>-5.7238613197786492</c:v>
                </c:pt>
                <c:pt idx="438">
                  <c:v>-5.7238613197786492</c:v>
                </c:pt>
                <c:pt idx="439">
                  <c:v>-5.7238613197786492</c:v>
                </c:pt>
                <c:pt idx="440">
                  <c:v>-5.7238613197786492</c:v>
                </c:pt>
                <c:pt idx="441">
                  <c:v>-5.7238613197786492</c:v>
                </c:pt>
                <c:pt idx="442">
                  <c:v>-5.7238613197786492</c:v>
                </c:pt>
                <c:pt idx="443">
                  <c:v>-5.7238613197786492</c:v>
                </c:pt>
                <c:pt idx="444">
                  <c:v>-5.7238613197786492</c:v>
                </c:pt>
                <c:pt idx="445">
                  <c:v>-5.7238613197786492</c:v>
                </c:pt>
                <c:pt idx="446">
                  <c:v>-5.7238613197786492</c:v>
                </c:pt>
                <c:pt idx="447">
                  <c:v>-5.7238613197786492</c:v>
                </c:pt>
                <c:pt idx="448">
                  <c:v>-5.7238613197786492</c:v>
                </c:pt>
                <c:pt idx="449">
                  <c:v>-5.7238613197786492</c:v>
                </c:pt>
                <c:pt idx="450">
                  <c:v>-5.7238613197786492</c:v>
                </c:pt>
                <c:pt idx="451">
                  <c:v>-5.7238613197786492</c:v>
                </c:pt>
                <c:pt idx="452">
                  <c:v>-5.7238613197786492</c:v>
                </c:pt>
                <c:pt idx="453">
                  <c:v>-5.7238613197786492</c:v>
                </c:pt>
                <c:pt idx="454">
                  <c:v>-5.7238613197786492</c:v>
                </c:pt>
                <c:pt idx="455">
                  <c:v>16.128373849390499</c:v>
                </c:pt>
                <c:pt idx="456">
                  <c:v>16.128373849390499</c:v>
                </c:pt>
                <c:pt idx="457">
                  <c:v>16.128373849390499</c:v>
                </c:pt>
                <c:pt idx="458">
                  <c:v>16.128373849390499</c:v>
                </c:pt>
                <c:pt idx="459">
                  <c:v>16.128373849390499</c:v>
                </c:pt>
                <c:pt idx="460">
                  <c:v>16.128373849390499</c:v>
                </c:pt>
                <c:pt idx="461">
                  <c:v>16.128373849390499</c:v>
                </c:pt>
                <c:pt idx="462">
                  <c:v>16.128373849390499</c:v>
                </c:pt>
                <c:pt idx="463">
                  <c:v>16.128373849390499</c:v>
                </c:pt>
                <c:pt idx="464">
                  <c:v>16.128373849390499</c:v>
                </c:pt>
                <c:pt idx="465">
                  <c:v>16.128373849390499</c:v>
                </c:pt>
                <c:pt idx="466">
                  <c:v>16.128373849390499</c:v>
                </c:pt>
                <c:pt idx="467">
                  <c:v>16.128373849390499</c:v>
                </c:pt>
                <c:pt idx="468">
                  <c:v>16.128373849390499</c:v>
                </c:pt>
                <c:pt idx="469">
                  <c:v>16.128373849390499</c:v>
                </c:pt>
                <c:pt idx="470">
                  <c:v>16.128373849390499</c:v>
                </c:pt>
                <c:pt idx="471">
                  <c:v>16.128373849390499</c:v>
                </c:pt>
                <c:pt idx="472">
                  <c:v>16.128373849390499</c:v>
                </c:pt>
                <c:pt idx="473">
                  <c:v>16.128373849390499</c:v>
                </c:pt>
                <c:pt idx="474">
                  <c:v>16.128373849390499</c:v>
                </c:pt>
                <c:pt idx="475">
                  <c:v>16.128373849390499</c:v>
                </c:pt>
                <c:pt idx="476">
                  <c:v>16.128373849390499</c:v>
                </c:pt>
                <c:pt idx="477">
                  <c:v>16.128373849390499</c:v>
                </c:pt>
                <c:pt idx="478">
                  <c:v>16.128373849390499</c:v>
                </c:pt>
                <c:pt idx="479">
                  <c:v>16.128373849390499</c:v>
                </c:pt>
                <c:pt idx="480">
                  <c:v>16.128373849390499</c:v>
                </c:pt>
                <c:pt idx="481">
                  <c:v>16.128373849390499</c:v>
                </c:pt>
                <c:pt idx="482">
                  <c:v>16.128373849390499</c:v>
                </c:pt>
                <c:pt idx="483">
                  <c:v>16.128373849390499</c:v>
                </c:pt>
                <c:pt idx="484">
                  <c:v>16.128373849390499</c:v>
                </c:pt>
                <c:pt idx="485">
                  <c:v>16.128373849390499</c:v>
                </c:pt>
                <c:pt idx="486">
                  <c:v>16.128373849390499</c:v>
                </c:pt>
                <c:pt idx="487">
                  <c:v>16.128373849390499</c:v>
                </c:pt>
                <c:pt idx="488">
                  <c:v>16.128373849390499</c:v>
                </c:pt>
                <c:pt idx="489">
                  <c:v>16.128373849390499</c:v>
                </c:pt>
                <c:pt idx="490">
                  <c:v>16.128373849390499</c:v>
                </c:pt>
                <c:pt idx="491">
                  <c:v>16.128373849390499</c:v>
                </c:pt>
                <c:pt idx="492">
                  <c:v>16.128373849390499</c:v>
                </c:pt>
                <c:pt idx="493">
                  <c:v>16.128373849390499</c:v>
                </c:pt>
                <c:pt idx="494">
                  <c:v>16.128373849390499</c:v>
                </c:pt>
                <c:pt idx="495">
                  <c:v>16.128373849390499</c:v>
                </c:pt>
                <c:pt idx="496">
                  <c:v>16.128373849390499</c:v>
                </c:pt>
                <c:pt idx="497">
                  <c:v>16.128373849390499</c:v>
                </c:pt>
                <c:pt idx="498">
                  <c:v>16.128373849390499</c:v>
                </c:pt>
                <c:pt idx="499">
                  <c:v>16.128373849390499</c:v>
                </c:pt>
                <c:pt idx="500">
                  <c:v>16.128373849390499</c:v>
                </c:pt>
                <c:pt idx="501">
                  <c:v>16.128373849390499</c:v>
                </c:pt>
                <c:pt idx="502">
                  <c:v>16.128373849390499</c:v>
                </c:pt>
                <c:pt idx="503">
                  <c:v>16.128373849390499</c:v>
                </c:pt>
                <c:pt idx="504">
                  <c:v>16.128373849390499</c:v>
                </c:pt>
                <c:pt idx="505">
                  <c:v>16.128373849390499</c:v>
                </c:pt>
                <c:pt idx="506">
                  <c:v>16.128373849390499</c:v>
                </c:pt>
                <c:pt idx="507">
                  <c:v>16.128373849390499</c:v>
                </c:pt>
                <c:pt idx="508">
                  <c:v>16.128373849390499</c:v>
                </c:pt>
                <c:pt idx="509">
                  <c:v>16.128373849390499</c:v>
                </c:pt>
                <c:pt idx="510">
                  <c:v>16.128373849390499</c:v>
                </c:pt>
                <c:pt idx="511">
                  <c:v>16.128373849390499</c:v>
                </c:pt>
                <c:pt idx="512">
                  <c:v>16.128373849390499</c:v>
                </c:pt>
                <c:pt idx="513">
                  <c:v>16.128373849390499</c:v>
                </c:pt>
                <c:pt idx="514">
                  <c:v>16.128373849390499</c:v>
                </c:pt>
                <c:pt idx="515">
                  <c:v>16.128373849390499</c:v>
                </c:pt>
                <c:pt idx="516">
                  <c:v>16.128373849390499</c:v>
                </c:pt>
                <c:pt idx="517">
                  <c:v>16.128373849390499</c:v>
                </c:pt>
                <c:pt idx="518">
                  <c:v>16.128373849390499</c:v>
                </c:pt>
                <c:pt idx="519">
                  <c:v>16.128373849390499</c:v>
                </c:pt>
                <c:pt idx="520">
                  <c:v>16.128373849390499</c:v>
                </c:pt>
                <c:pt idx="521">
                  <c:v>16.128373849390499</c:v>
                </c:pt>
                <c:pt idx="522">
                  <c:v>16.128373849390499</c:v>
                </c:pt>
                <c:pt idx="523">
                  <c:v>16.128373849390499</c:v>
                </c:pt>
                <c:pt idx="524">
                  <c:v>16.128373849390499</c:v>
                </c:pt>
                <c:pt idx="525">
                  <c:v>16.128373849390499</c:v>
                </c:pt>
                <c:pt idx="526">
                  <c:v>16.128373849390499</c:v>
                </c:pt>
                <c:pt idx="527">
                  <c:v>16.128373849390499</c:v>
                </c:pt>
                <c:pt idx="528">
                  <c:v>16.128373849390499</c:v>
                </c:pt>
                <c:pt idx="529">
                  <c:v>16.128373849390499</c:v>
                </c:pt>
                <c:pt idx="530">
                  <c:v>16.128373849390499</c:v>
                </c:pt>
                <c:pt idx="531">
                  <c:v>16.128373849390499</c:v>
                </c:pt>
                <c:pt idx="532">
                  <c:v>16.128373849390499</c:v>
                </c:pt>
                <c:pt idx="533">
                  <c:v>16.128373849390499</c:v>
                </c:pt>
                <c:pt idx="534">
                  <c:v>16.128373849390499</c:v>
                </c:pt>
                <c:pt idx="535">
                  <c:v>16.128373849390499</c:v>
                </c:pt>
                <c:pt idx="536">
                  <c:v>16.128373849390499</c:v>
                </c:pt>
                <c:pt idx="537">
                  <c:v>16.128373849390499</c:v>
                </c:pt>
                <c:pt idx="538">
                  <c:v>16.128373849390499</c:v>
                </c:pt>
                <c:pt idx="539">
                  <c:v>16.128373849390499</c:v>
                </c:pt>
                <c:pt idx="540">
                  <c:v>16.128373849390499</c:v>
                </c:pt>
                <c:pt idx="541">
                  <c:v>16.128373849390499</c:v>
                </c:pt>
                <c:pt idx="542">
                  <c:v>16.128373849390499</c:v>
                </c:pt>
                <c:pt idx="543">
                  <c:v>16.128373849390499</c:v>
                </c:pt>
                <c:pt idx="544">
                  <c:v>16.128373849390499</c:v>
                </c:pt>
                <c:pt idx="545">
                  <c:v>16.128373849390499</c:v>
                </c:pt>
                <c:pt idx="546">
                  <c:v>4.190147084365023</c:v>
                </c:pt>
                <c:pt idx="547">
                  <c:v>4.190147084365023</c:v>
                </c:pt>
                <c:pt idx="548">
                  <c:v>4.190147084365023</c:v>
                </c:pt>
                <c:pt idx="549">
                  <c:v>4.190147084365023</c:v>
                </c:pt>
                <c:pt idx="550">
                  <c:v>4.190147084365023</c:v>
                </c:pt>
                <c:pt idx="551">
                  <c:v>4.190147084365023</c:v>
                </c:pt>
                <c:pt idx="552">
                  <c:v>4.190147084365023</c:v>
                </c:pt>
                <c:pt idx="553">
                  <c:v>4.190147084365023</c:v>
                </c:pt>
                <c:pt idx="554">
                  <c:v>4.190147084365023</c:v>
                </c:pt>
                <c:pt idx="555">
                  <c:v>4.190147084365023</c:v>
                </c:pt>
                <c:pt idx="556">
                  <c:v>4.190147084365023</c:v>
                </c:pt>
                <c:pt idx="557">
                  <c:v>4.190147084365023</c:v>
                </c:pt>
                <c:pt idx="558">
                  <c:v>4.190147084365023</c:v>
                </c:pt>
                <c:pt idx="559">
                  <c:v>4.190147084365023</c:v>
                </c:pt>
                <c:pt idx="560">
                  <c:v>4.190147084365023</c:v>
                </c:pt>
                <c:pt idx="561">
                  <c:v>4.190147084365023</c:v>
                </c:pt>
                <c:pt idx="562">
                  <c:v>4.190147084365023</c:v>
                </c:pt>
                <c:pt idx="563">
                  <c:v>4.190147084365023</c:v>
                </c:pt>
                <c:pt idx="564">
                  <c:v>4.190147084365023</c:v>
                </c:pt>
                <c:pt idx="565">
                  <c:v>4.190147084365023</c:v>
                </c:pt>
                <c:pt idx="566">
                  <c:v>4.190147084365023</c:v>
                </c:pt>
                <c:pt idx="567">
                  <c:v>4.190147084365023</c:v>
                </c:pt>
                <c:pt idx="568">
                  <c:v>4.190147084365023</c:v>
                </c:pt>
                <c:pt idx="569">
                  <c:v>4.190147084365023</c:v>
                </c:pt>
                <c:pt idx="570">
                  <c:v>4.190147084365023</c:v>
                </c:pt>
                <c:pt idx="571">
                  <c:v>4.190147084365023</c:v>
                </c:pt>
                <c:pt idx="572">
                  <c:v>4.190147084365023</c:v>
                </c:pt>
                <c:pt idx="573">
                  <c:v>4.190147084365023</c:v>
                </c:pt>
                <c:pt idx="574">
                  <c:v>4.190147084365023</c:v>
                </c:pt>
                <c:pt idx="575">
                  <c:v>4.190147084365023</c:v>
                </c:pt>
                <c:pt idx="576">
                  <c:v>4.190147084365023</c:v>
                </c:pt>
                <c:pt idx="577">
                  <c:v>4.190147084365023</c:v>
                </c:pt>
                <c:pt idx="578">
                  <c:v>4.190147084365023</c:v>
                </c:pt>
                <c:pt idx="579">
                  <c:v>4.190147084365023</c:v>
                </c:pt>
                <c:pt idx="580">
                  <c:v>4.190147084365023</c:v>
                </c:pt>
                <c:pt idx="581">
                  <c:v>4.190147084365023</c:v>
                </c:pt>
                <c:pt idx="582">
                  <c:v>4.190147084365023</c:v>
                </c:pt>
                <c:pt idx="583">
                  <c:v>4.190147084365023</c:v>
                </c:pt>
                <c:pt idx="584">
                  <c:v>4.190147084365023</c:v>
                </c:pt>
                <c:pt idx="585">
                  <c:v>4.190147084365023</c:v>
                </c:pt>
                <c:pt idx="586">
                  <c:v>4.190147084365023</c:v>
                </c:pt>
                <c:pt idx="587">
                  <c:v>4.190147084365023</c:v>
                </c:pt>
                <c:pt idx="588">
                  <c:v>4.190147084365023</c:v>
                </c:pt>
                <c:pt idx="589">
                  <c:v>4.190147084365023</c:v>
                </c:pt>
                <c:pt idx="590">
                  <c:v>4.190147084365023</c:v>
                </c:pt>
                <c:pt idx="591">
                  <c:v>4.190147084365023</c:v>
                </c:pt>
                <c:pt idx="592">
                  <c:v>4.190147084365023</c:v>
                </c:pt>
                <c:pt idx="593">
                  <c:v>4.190147084365023</c:v>
                </c:pt>
                <c:pt idx="594">
                  <c:v>4.190147084365023</c:v>
                </c:pt>
                <c:pt idx="595">
                  <c:v>4.190147084365023</c:v>
                </c:pt>
                <c:pt idx="596">
                  <c:v>4.190147084365023</c:v>
                </c:pt>
                <c:pt idx="597">
                  <c:v>4.190147084365023</c:v>
                </c:pt>
                <c:pt idx="598">
                  <c:v>4.190147084365023</c:v>
                </c:pt>
                <c:pt idx="599">
                  <c:v>4.190147084365023</c:v>
                </c:pt>
                <c:pt idx="600">
                  <c:v>4.190147084365023</c:v>
                </c:pt>
                <c:pt idx="601">
                  <c:v>4.190147084365023</c:v>
                </c:pt>
                <c:pt idx="602">
                  <c:v>4.190147084365023</c:v>
                </c:pt>
                <c:pt idx="603">
                  <c:v>4.190147084365023</c:v>
                </c:pt>
                <c:pt idx="604">
                  <c:v>4.190147084365023</c:v>
                </c:pt>
                <c:pt idx="605">
                  <c:v>4.190147084365023</c:v>
                </c:pt>
                <c:pt idx="606">
                  <c:v>4.190147084365023</c:v>
                </c:pt>
                <c:pt idx="607">
                  <c:v>4.190147084365023</c:v>
                </c:pt>
                <c:pt idx="608">
                  <c:v>4.190147084365023</c:v>
                </c:pt>
                <c:pt idx="609">
                  <c:v>4.190147084365023</c:v>
                </c:pt>
                <c:pt idx="610">
                  <c:v>4.190147084365023</c:v>
                </c:pt>
                <c:pt idx="611">
                  <c:v>4.190147084365023</c:v>
                </c:pt>
                <c:pt idx="612">
                  <c:v>4.190147084365023</c:v>
                </c:pt>
                <c:pt idx="613">
                  <c:v>4.190147084365023</c:v>
                </c:pt>
                <c:pt idx="614">
                  <c:v>4.190147084365023</c:v>
                </c:pt>
                <c:pt idx="615">
                  <c:v>4.190147084365023</c:v>
                </c:pt>
                <c:pt idx="616">
                  <c:v>4.190147084365023</c:v>
                </c:pt>
                <c:pt idx="617">
                  <c:v>4.190147084365023</c:v>
                </c:pt>
                <c:pt idx="618">
                  <c:v>4.190147084365023</c:v>
                </c:pt>
                <c:pt idx="619">
                  <c:v>4.190147084365023</c:v>
                </c:pt>
                <c:pt idx="620">
                  <c:v>4.190147084365023</c:v>
                </c:pt>
                <c:pt idx="621">
                  <c:v>4.190147084365023</c:v>
                </c:pt>
                <c:pt idx="622">
                  <c:v>4.190147084365023</c:v>
                </c:pt>
                <c:pt idx="623">
                  <c:v>4.190147084365023</c:v>
                </c:pt>
                <c:pt idx="624">
                  <c:v>4.190147084365023</c:v>
                </c:pt>
                <c:pt idx="625">
                  <c:v>4.190147084365023</c:v>
                </c:pt>
                <c:pt idx="626">
                  <c:v>4.190147084365023</c:v>
                </c:pt>
                <c:pt idx="627">
                  <c:v>4.190147084365023</c:v>
                </c:pt>
                <c:pt idx="628">
                  <c:v>4.190147084365023</c:v>
                </c:pt>
                <c:pt idx="629">
                  <c:v>4.190147084365023</c:v>
                </c:pt>
                <c:pt idx="630">
                  <c:v>4.190147084365023</c:v>
                </c:pt>
                <c:pt idx="631">
                  <c:v>4.190147084365023</c:v>
                </c:pt>
                <c:pt idx="632">
                  <c:v>4.190147084365023</c:v>
                </c:pt>
                <c:pt idx="633">
                  <c:v>4.190147084365023</c:v>
                </c:pt>
                <c:pt idx="634">
                  <c:v>4.190147084365023</c:v>
                </c:pt>
                <c:pt idx="635">
                  <c:v>4.190147084365023</c:v>
                </c:pt>
                <c:pt idx="636">
                  <c:v>4.190147084365023</c:v>
                </c:pt>
                <c:pt idx="637">
                  <c:v>4.190147084365023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Semanais'!$Y$9:$Y$705</c:f>
              <c:strCache>
                <c:ptCount val="69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6">
                  <c:v>28-11-2021</c:v>
                </c:pt>
              </c:strCache>
            </c:strRef>
          </c:cat>
          <c:val>
            <c:numRef>
              <c:f>'Indicadores Semanais'!$AC$9:$AC$705</c:f>
              <c:numCache>
                <c:formatCode>0.0</c:formatCode>
                <c:ptCount val="697"/>
                <c:pt idx="0">
                  <c:v>5.4945628829101452</c:v>
                </c:pt>
                <c:pt idx="1">
                  <c:v>4.2276406348560727</c:v>
                </c:pt>
                <c:pt idx="2">
                  <c:v>1.496706367199522</c:v>
                </c:pt>
                <c:pt idx="3">
                  <c:v>2.925519973888882</c:v>
                </c:pt>
                <c:pt idx="4">
                  <c:v>5.2028889320067719</c:v>
                </c:pt>
                <c:pt idx="5">
                  <c:v>3.1496225508254554</c:v>
                </c:pt>
                <c:pt idx="6">
                  <c:v>3.6605561528475761</c:v>
                </c:pt>
                <c:pt idx="7">
                  <c:v>3.184260762229485</c:v>
                </c:pt>
                <c:pt idx="8">
                  <c:v>5.6253284303260358</c:v>
                </c:pt>
                <c:pt idx="9">
                  <c:v>3.6281853094672414</c:v>
                </c:pt>
                <c:pt idx="10">
                  <c:v>5.3955192449209903</c:v>
                </c:pt>
                <c:pt idx="11">
                  <c:v>6.7111914080609409</c:v>
                </c:pt>
                <c:pt idx="12">
                  <c:v>6.0048777558990167</c:v>
                </c:pt>
                <c:pt idx="13">
                  <c:v>4.7174564614754786</c:v>
                </c:pt>
                <c:pt idx="14">
                  <c:v>1.9632911767947263</c:v>
                </c:pt>
                <c:pt idx="15">
                  <c:v>5.0708478103098855</c:v>
                </c:pt>
                <c:pt idx="16">
                  <c:v>3.8219735352491284</c:v>
                </c:pt>
                <c:pt idx="17">
                  <c:v>4.5116508178270038</c:v>
                </c:pt>
                <c:pt idx="18">
                  <c:v>6.4493011145534638</c:v>
                </c:pt>
                <c:pt idx="19">
                  <c:v>6.0132489547764862</c:v>
                </c:pt>
                <c:pt idx="20">
                  <c:v>6.3962310418631318</c:v>
                </c:pt>
                <c:pt idx="21">
                  <c:v>6.1003221475178719</c:v>
                </c:pt>
                <c:pt idx="22">
                  <c:v>7.2058754245884131</c:v>
                </c:pt>
                <c:pt idx="23">
                  <c:v>5.1916018975764331</c:v>
                </c:pt>
                <c:pt idx="24">
                  <c:v>4.698209359396202</c:v>
                </c:pt>
                <c:pt idx="25">
                  <c:v>4.3750243558735775</c:v>
                </c:pt>
                <c:pt idx="26">
                  <c:v>1.9883286013212711</c:v>
                </c:pt>
                <c:pt idx="27">
                  <c:v>4.0212730661642269</c:v>
                </c:pt>
                <c:pt idx="28">
                  <c:v>4.4607289134160908</c:v>
                </c:pt>
                <c:pt idx="29">
                  <c:v>5.5951099743662951</c:v>
                </c:pt>
                <c:pt idx="30">
                  <c:v>2.4703568958525324</c:v>
                </c:pt>
                <c:pt idx="31">
                  <c:v>2.3044673033629408</c:v>
                </c:pt>
                <c:pt idx="32">
                  <c:v>-0.13345858682711764</c:v>
                </c:pt>
                <c:pt idx="33">
                  <c:v>-0.52554588915064926</c:v>
                </c:pt>
                <c:pt idx="34">
                  <c:v>-2.3972268580268405</c:v>
                </c:pt>
                <c:pt idx="35">
                  <c:v>-3.4938661003900933</c:v>
                </c:pt>
                <c:pt idx="36">
                  <c:v>-3.1449986938579855</c:v>
                </c:pt>
                <c:pt idx="37">
                  <c:v>-3.7961435199186866</c:v>
                </c:pt>
                <c:pt idx="38">
                  <c:v>-5.209563061203724</c:v>
                </c:pt>
                <c:pt idx="39">
                  <c:v>-4.183383731326856</c:v>
                </c:pt>
                <c:pt idx="40">
                  <c:v>-1.196147185058237</c:v>
                </c:pt>
                <c:pt idx="41">
                  <c:v>-2.4012016456654237</c:v>
                </c:pt>
                <c:pt idx="42">
                  <c:v>-0.83963959429446788</c:v>
                </c:pt>
                <c:pt idx="43">
                  <c:v>-1.3213136856747667</c:v>
                </c:pt>
                <c:pt idx="44">
                  <c:v>-5.4728669612989762</c:v>
                </c:pt>
                <c:pt idx="45">
                  <c:v>-5.0030487732316402</c:v>
                </c:pt>
                <c:pt idx="46">
                  <c:v>-1.1607992417424811</c:v>
                </c:pt>
                <c:pt idx="47">
                  <c:v>3.5353302991964597</c:v>
                </c:pt>
                <c:pt idx="48">
                  <c:v>0.58643312659792457</c:v>
                </c:pt>
                <c:pt idx="49">
                  <c:v>-0.81302618796821946</c:v>
                </c:pt>
                <c:pt idx="50">
                  <c:v>1.2831915256984701</c:v>
                </c:pt>
                <c:pt idx="51">
                  <c:v>1.8139696974660069</c:v>
                </c:pt>
                <c:pt idx="52">
                  <c:v>0.68343791871892279</c:v>
                </c:pt>
                <c:pt idx="53">
                  <c:v>-1.3144425143396035</c:v>
                </c:pt>
                <c:pt idx="54">
                  <c:v>-3.2225601540267093</c:v>
                </c:pt>
                <c:pt idx="55">
                  <c:v>0.39138095233246872</c:v>
                </c:pt>
                <c:pt idx="56">
                  <c:v>0.42847803577387822</c:v>
                </c:pt>
                <c:pt idx="57">
                  <c:v>-1.1842590286459966</c:v>
                </c:pt>
                <c:pt idx="58">
                  <c:v>0.70599027171456896</c:v>
                </c:pt>
                <c:pt idx="59">
                  <c:v>0.34907317016769923</c:v>
                </c:pt>
                <c:pt idx="60">
                  <c:v>2.5714916904441338</c:v>
                </c:pt>
                <c:pt idx="61">
                  <c:v>-0.66256649049427097</c:v>
                </c:pt>
                <c:pt idx="62">
                  <c:v>-1.3911333341085168</c:v>
                </c:pt>
                <c:pt idx="63">
                  <c:v>-0.374280070407778</c:v>
                </c:pt>
                <c:pt idx="64">
                  <c:v>-0.45168337239901746</c:v>
                </c:pt>
                <c:pt idx="65">
                  <c:v>-0.93585504024828481</c:v>
                </c:pt>
                <c:pt idx="66">
                  <c:v>1.5177105154104567</c:v>
                </c:pt>
                <c:pt idx="67">
                  <c:v>0.5701821236185225</c:v>
                </c:pt>
                <c:pt idx="68">
                  <c:v>-0.47834832385092341</c:v>
                </c:pt>
                <c:pt idx="69">
                  <c:v>-0.52853321884066418</c:v>
                </c:pt>
                <c:pt idx="70">
                  <c:v>3.1347025173275682</c:v>
                </c:pt>
                <c:pt idx="71">
                  <c:v>2.9241579650504264</c:v>
                </c:pt>
                <c:pt idx="72">
                  <c:v>-3.5539392860687116</c:v>
                </c:pt>
                <c:pt idx="73">
                  <c:v>-1.1608974880802521</c:v>
                </c:pt>
                <c:pt idx="74">
                  <c:v>-2.5469637327179697</c:v>
                </c:pt>
                <c:pt idx="75">
                  <c:v>-5.8131515590064851</c:v>
                </c:pt>
                <c:pt idx="76">
                  <c:v>-7.3680396363446192</c:v>
                </c:pt>
                <c:pt idx="77">
                  <c:v>-15.830602888956861</c:v>
                </c:pt>
                <c:pt idx="78">
                  <c:v>-16.782737951662256</c:v>
                </c:pt>
                <c:pt idx="79">
                  <c:v>-19.532391765548766</c:v>
                </c:pt>
                <c:pt idx="80">
                  <c:v>-21.778703543743546</c:v>
                </c:pt>
                <c:pt idx="81">
                  <c:v>-21.571416513214217</c:v>
                </c:pt>
                <c:pt idx="82">
                  <c:v>-22.950673816633241</c:v>
                </c:pt>
                <c:pt idx="83">
                  <c:v>-21.801861812918276</c:v>
                </c:pt>
                <c:pt idx="84">
                  <c:v>-21.659345014362984</c:v>
                </c:pt>
                <c:pt idx="85">
                  <c:v>-19.647468785698862</c:v>
                </c:pt>
                <c:pt idx="86">
                  <c:v>-23.234176415477876</c:v>
                </c:pt>
                <c:pt idx="87">
                  <c:v>-26.089073384294551</c:v>
                </c:pt>
                <c:pt idx="88">
                  <c:v>-24.160425304031563</c:v>
                </c:pt>
                <c:pt idx="89">
                  <c:v>-18.365860912037462</c:v>
                </c:pt>
                <c:pt idx="90">
                  <c:v>-19.933178192138072</c:v>
                </c:pt>
                <c:pt idx="91">
                  <c:v>-20.147796618317642</c:v>
                </c:pt>
                <c:pt idx="92">
                  <c:v>-23.119475967721186</c:v>
                </c:pt>
                <c:pt idx="93">
                  <c:v>-24.318420019781016</c:v>
                </c:pt>
                <c:pt idx="94">
                  <c:v>-21.961227052336866</c:v>
                </c:pt>
                <c:pt idx="95">
                  <c:v>-21.153707228555064</c:v>
                </c:pt>
                <c:pt idx="96">
                  <c:v>-19.635568968677248</c:v>
                </c:pt>
                <c:pt idx="97">
                  <c:v>-21.97561774653704</c:v>
                </c:pt>
                <c:pt idx="98">
                  <c:v>-24.8505146152865</c:v>
                </c:pt>
                <c:pt idx="99">
                  <c:v>-27.64466353936777</c:v>
                </c:pt>
                <c:pt idx="100">
                  <c:v>-25.615880298399787</c:v>
                </c:pt>
                <c:pt idx="101">
                  <c:v>-27.200083643186417</c:v>
                </c:pt>
                <c:pt idx="102">
                  <c:v>-21.318708355495303</c:v>
                </c:pt>
                <c:pt idx="103">
                  <c:v>-14.855575821545031</c:v>
                </c:pt>
                <c:pt idx="104">
                  <c:v>-20.122546397378557</c:v>
                </c:pt>
                <c:pt idx="105">
                  <c:v>-21.52997499254991</c:v>
                </c:pt>
                <c:pt idx="106">
                  <c:v>-19.828949947887509</c:v>
                </c:pt>
                <c:pt idx="107">
                  <c:v>-17.605607302502563</c:v>
                </c:pt>
                <c:pt idx="108">
                  <c:v>-21.72572701151735</c:v>
                </c:pt>
                <c:pt idx="109">
                  <c:v>-16.330044804850601</c:v>
                </c:pt>
                <c:pt idx="110">
                  <c:v>-14.872976151319733</c:v>
                </c:pt>
                <c:pt idx="111">
                  <c:v>-20.076479833048268</c:v>
                </c:pt>
                <c:pt idx="112">
                  <c:v>-18.450780041474076</c:v>
                </c:pt>
                <c:pt idx="113">
                  <c:v>-19.343562301529388</c:v>
                </c:pt>
                <c:pt idx="114">
                  <c:v>-23.416025775419172</c:v>
                </c:pt>
                <c:pt idx="115">
                  <c:v>-22.433197911861541</c:v>
                </c:pt>
                <c:pt idx="116">
                  <c:v>-21.300990210674073</c:v>
                </c:pt>
                <c:pt idx="117">
                  <c:v>-20.184338545329538</c:v>
                </c:pt>
                <c:pt idx="118">
                  <c:v>-19.376775753340198</c:v>
                </c:pt>
                <c:pt idx="119">
                  <c:v>-16.792777385841788</c:v>
                </c:pt>
                <c:pt idx="120">
                  <c:v>-23.704250357123485</c:v>
                </c:pt>
                <c:pt idx="121">
                  <c:v>-23.825034331651224</c:v>
                </c:pt>
                <c:pt idx="122">
                  <c:v>-27.551608135134018</c:v>
                </c:pt>
                <c:pt idx="123">
                  <c:v>-18.582997461448244</c:v>
                </c:pt>
                <c:pt idx="124">
                  <c:v>-19.652828209540289</c:v>
                </c:pt>
                <c:pt idx="125">
                  <c:v>-18.554731499121374</c:v>
                </c:pt>
                <c:pt idx="126">
                  <c:v>-21.462137520026161</c:v>
                </c:pt>
                <c:pt idx="127">
                  <c:v>-20.732980413832863</c:v>
                </c:pt>
                <c:pt idx="128">
                  <c:v>-24.288663424061326</c:v>
                </c:pt>
                <c:pt idx="129">
                  <c:v>-25.990642027052999</c:v>
                </c:pt>
                <c:pt idx="130">
                  <c:v>-20.701381223294064</c:v>
                </c:pt>
                <c:pt idx="131">
                  <c:v>-18.934209379740267</c:v>
                </c:pt>
                <c:pt idx="132">
                  <c:v>-20.5944352658139</c:v>
                </c:pt>
                <c:pt idx="133">
                  <c:v>-19.333151823804712</c:v>
                </c:pt>
                <c:pt idx="134">
                  <c:v>-19.714879151651886</c:v>
                </c:pt>
                <c:pt idx="135">
                  <c:v>-21.317254655341202</c:v>
                </c:pt>
                <c:pt idx="136">
                  <c:v>-24.582745765746296</c:v>
                </c:pt>
                <c:pt idx="137">
                  <c:v>-21.437650410052882</c:v>
                </c:pt>
                <c:pt idx="138">
                  <c:v>-17.154951283628066</c:v>
                </c:pt>
                <c:pt idx="139">
                  <c:v>-16.263066252027713</c:v>
                </c:pt>
                <c:pt idx="140">
                  <c:v>-16.650980060439082</c:v>
                </c:pt>
                <c:pt idx="141">
                  <c:v>-15.207264224653514</c:v>
                </c:pt>
                <c:pt idx="142">
                  <c:v>-19.829631574566221</c:v>
                </c:pt>
                <c:pt idx="143">
                  <c:v>-20.854211588936309</c:v>
                </c:pt>
                <c:pt idx="144">
                  <c:v>-16.335083404564017</c:v>
                </c:pt>
                <c:pt idx="145">
                  <c:v>-12.629331805613248</c:v>
                </c:pt>
                <c:pt idx="146">
                  <c:v>-14.370229425730798</c:v>
                </c:pt>
                <c:pt idx="147">
                  <c:v>-13.122978689509765</c:v>
                </c:pt>
                <c:pt idx="148">
                  <c:v>-12.28571366661825</c:v>
                </c:pt>
                <c:pt idx="149">
                  <c:v>-19.68885786023246</c:v>
                </c:pt>
                <c:pt idx="150">
                  <c:v>-12.922729143751596</c:v>
                </c:pt>
                <c:pt idx="151">
                  <c:v>-14.834010247511443</c:v>
                </c:pt>
                <c:pt idx="152">
                  <c:v>-14.043134484563552</c:v>
                </c:pt>
                <c:pt idx="153">
                  <c:v>-16.385295937830307</c:v>
                </c:pt>
                <c:pt idx="154">
                  <c:v>-12.973391771303156</c:v>
                </c:pt>
                <c:pt idx="155">
                  <c:v>-13.057149451774904</c:v>
                </c:pt>
                <c:pt idx="156">
                  <c:v>-17.305936827702709</c:v>
                </c:pt>
                <c:pt idx="157">
                  <c:v>-17.607246086066638</c:v>
                </c:pt>
                <c:pt idx="158">
                  <c:v>-15.793097086120369</c:v>
                </c:pt>
                <c:pt idx="159">
                  <c:v>-12.428686001069593</c:v>
                </c:pt>
                <c:pt idx="160">
                  <c:v>-9.9305322354218362</c:v>
                </c:pt>
                <c:pt idx="161">
                  <c:v>-24.768525151056053</c:v>
                </c:pt>
                <c:pt idx="162">
                  <c:v>-15.806792053634567</c:v>
                </c:pt>
                <c:pt idx="163">
                  <c:v>-15.308806236236791</c:v>
                </c:pt>
                <c:pt idx="164">
                  <c:v>-17.081687811135438</c:v>
                </c:pt>
                <c:pt idx="165">
                  <c:v>-10.758797211817139</c:v>
                </c:pt>
                <c:pt idx="166">
                  <c:v>-9.3252165682434338</c:v>
                </c:pt>
                <c:pt idx="167">
                  <c:v>-11.212931147052501</c:v>
                </c:pt>
                <c:pt idx="168">
                  <c:v>-10.120534571812982</c:v>
                </c:pt>
                <c:pt idx="169">
                  <c:v>-11.835037237318232</c:v>
                </c:pt>
                <c:pt idx="170">
                  <c:v>-15.913692372086473</c:v>
                </c:pt>
                <c:pt idx="171">
                  <c:v>-17.649915091937757</c:v>
                </c:pt>
                <c:pt idx="172">
                  <c:v>-13.690713227679751</c:v>
                </c:pt>
                <c:pt idx="173">
                  <c:v>-12.594938885906217</c:v>
                </c:pt>
                <c:pt idx="174">
                  <c:v>-15.533915250921254</c:v>
                </c:pt>
                <c:pt idx="175">
                  <c:v>-13.098427825824459</c:v>
                </c:pt>
                <c:pt idx="176">
                  <c:v>-11.221681023698153</c:v>
                </c:pt>
                <c:pt idx="177">
                  <c:v>-15.502132762070417</c:v>
                </c:pt>
                <c:pt idx="178">
                  <c:v>-16.627760032949809</c:v>
                </c:pt>
                <c:pt idx="179">
                  <c:v>-13.829718769852391</c:v>
                </c:pt>
                <c:pt idx="180">
                  <c:v>-11.248909021506748</c:v>
                </c:pt>
                <c:pt idx="181">
                  <c:v>-11.1958763753874</c:v>
                </c:pt>
                <c:pt idx="182">
                  <c:v>-11.151245631662476</c:v>
                </c:pt>
                <c:pt idx="183">
                  <c:v>-8.9440951931937747</c:v>
                </c:pt>
                <c:pt idx="184">
                  <c:v>-12.19815280512654</c:v>
                </c:pt>
                <c:pt idx="185">
                  <c:v>-14.189263032196791</c:v>
                </c:pt>
                <c:pt idx="186">
                  <c:v>-9.6979064059290181</c:v>
                </c:pt>
                <c:pt idx="187">
                  <c:v>-7.3091847749194443</c:v>
                </c:pt>
                <c:pt idx="188">
                  <c:v>-7.6354605368961046</c:v>
                </c:pt>
                <c:pt idx="189">
                  <c:v>-9.6981433477560728</c:v>
                </c:pt>
                <c:pt idx="190">
                  <c:v>-10.341091072532222</c:v>
                </c:pt>
                <c:pt idx="191">
                  <c:v>-12.472013835641292</c:v>
                </c:pt>
                <c:pt idx="192">
                  <c:v>-15.13585175590201</c:v>
                </c:pt>
                <c:pt idx="193">
                  <c:v>-9.3688330451122681</c:v>
                </c:pt>
                <c:pt idx="194">
                  <c:v>-7.0068517381870095</c:v>
                </c:pt>
                <c:pt idx="195">
                  <c:v>-6.7375414121749913</c:v>
                </c:pt>
                <c:pt idx="196">
                  <c:v>-9.2131101514173963</c:v>
                </c:pt>
                <c:pt idx="197">
                  <c:v>-5.3487244174758501</c:v>
                </c:pt>
                <c:pt idx="198">
                  <c:v>-10.357820801393842</c:v>
                </c:pt>
                <c:pt idx="199">
                  <c:v>-12.585242893887269</c:v>
                </c:pt>
                <c:pt idx="200">
                  <c:v>-8.6022324407293951</c:v>
                </c:pt>
                <c:pt idx="201">
                  <c:v>-5.6401159610695828</c:v>
                </c:pt>
                <c:pt idx="202">
                  <c:v>-5.583966195846628</c:v>
                </c:pt>
                <c:pt idx="203">
                  <c:v>-5.9488992169149668</c:v>
                </c:pt>
                <c:pt idx="204">
                  <c:v>-7.1553290145467372</c:v>
                </c:pt>
                <c:pt idx="205">
                  <c:v>-9.4355766641894689</c:v>
                </c:pt>
                <c:pt idx="206">
                  <c:v>-12.878295685335772</c:v>
                </c:pt>
                <c:pt idx="207">
                  <c:v>-4.4360118302073488</c:v>
                </c:pt>
                <c:pt idx="208">
                  <c:v>-6.6123836986991478</c:v>
                </c:pt>
                <c:pt idx="209">
                  <c:v>-5.5373919327733319</c:v>
                </c:pt>
                <c:pt idx="210">
                  <c:v>-4.6495638600882785</c:v>
                </c:pt>
                <c:pt idx="211">
                  <c:v>-5.9578641248654804</c:v>
                </c:pt>
                <c:pt idx="212">
                  <c:v>-6.8863885130777476</c:v>
                </c:pt>
                <c:pt idx="213">
                  <c:v>-8.3584906694517258</c:v>
                </c:pt>
                <c:pt idx="214">
                  <c:v>-5.658092939779138</c:v>
                </c:pt>
                <c:pt idx="215">
                  <c:v>-5.8473339267944766</c:v>
                </c:pt>
                <c:pt idx="216">
                  <c:v>-6.3050808904013991</c:v>
                </c:pt>
                <c:pt idx="217">
                  <c:v>-3.9060327433367661</c:v>
                </c:pt>
                <c:pt idx="218">
                  <c:v>-3.4911047757281892</c:v>
                </c:pt>
                <c:pt idx="219">
                  <c:v>-3.9267185448421316</c:v>
                </c:pt>
                <c:pt idx="220">
                  <c:v>-6.0087671979466961</c:v>
                </c:pt>
                <c:pt idx="221">
                  <c:v>-4.4455034112510106</c:v>
                </c:pt>
                <c:pt idx="222">
                  <c:v>-6.1549866825489516</c:v>
                </c:pt>
                <c:pt idx="223">
                  <c:v>-7.5610576602612127</c:v>
                </c:pt>
                <c:pt idx="224">
                  <c:v>-3.9858654963171603</c:v>
                </c:pt>
                <c:pt idx="225">
                  <c:v>-5.3261762711826321</c:v>
                </c:pt>
                <c:pt idx="226">
                  <c:v>-7.8567274330208647</c:v>
                </c:pt>
                <c:pt idx="227">
                  <c:v>-0.44030055877723839</c:v>
                </c:pt>
                <c:pt idx="228">
                  <c:v>-1.2834337617622396</c:v>
                </c:pt>
                <c:pt idx="229">
                  <c:v>-5.0423362408006227</c:v>
                </c:pt>
                <c:pt idx="230">
                  <c:v>-7.8128108358937425</c:v>
                </c:pt>
                <c:pt idx="231">
                  <c:v>-6.8105155308065406</c:v>
                </c:pt>
                <c:pt idx="232">
                  <c:v>-6.4250429529274129</c:v>
                </c:pt>
                <c:pt idx="233">
                  <c:v>-6.7589316223400857</c:v>
                </c:pt>
                <c:pt idx="234">
                  <c:v>-5.4896374034817939</c:v>
                </c:pt>
                <c:pt idx="235">
                  <c:v>-5.9208833201486613</c:v>
                </c:pt>
                <c:pt idx="236">
                  <c:v>-5.2742399803010045</c:v>
                </c:pt>
                <c:pt idx="237">
                  <c:v>-3.6086296724182176</c:v>
                </c:pt>
                <c:pt idx="238">
                  <c:v>-2.7587743627069443</c:v>
                </c:pt>
                <c:pt idx="239">
                  <c:v>-3.0747118560352789</c:v>
                </c:pt>
                <c:pt idx="240">
                  <c:v>-3.4348584696934523</c:v>
                </c:pt>
                <c:pt idx="241">
                  <c:v>-4.6686169748179367</c:v>
                </c:pt>
                <c:pt idx="242">
                  <c:v>-4.4014463867773799</c:v>
                </c:pt>
                <c:pt idx="243">
                  <c:v>-4.429713528807028</c:v>
                </c:pt>
                <c:pt idx="244">
                  <c:v>-6.8092191380914926</c:v>
                </c:pt>
                <c:pt idx="245">
                  <c:v>-4.1397095191131825</c:v>
                </c:pt>
                <c:pt idx="246">
                  <c:v>-3.0872247835314823</c:v>
                </c:pt>
                <c:pt idx="247">
                  <c:v>-5.5163150259703144</c:v>
                </c:pt>
                <c:pt idx="248">
                  <c:v>-5.8825901086321721</c:v>
                </c:pt>
                <c:pt idx="249">
                  <c:v>-3.2498485506622075</c:v>
                </c:pt>
                <c:pt idx="250">
                  <c:v>-1.4583596912763994</c:v>
                </c:pt>
                <c:pt idx="251">
                  <c:v>-3.5559194247434931</c:v>
                </c:pt>
                <c:pt idx="252">
                  <c:v>-4.358842166575414</c:v>
                </c:pt>
                <c:pt idx="253">
                  <c:v>-5.9476479991738671</c:v>
                </c:pt>
                <c:pt idx="254">
                  <c:v>-6.6149457440003232</c:v>
                </c:pt>
                <c:pt idx="255">
                  <c:v>-7.2108732082515701</c:v>
                </c:pt>
                <c:pt idx="256">
                  <c:v>-6.2257326037617418</c:v>
                </c:pt>
                <c:pt idx="257">
                  <c:v>-2.1647876008342593</c:v>
                </c:pt>
                <c:pt idx="258">
                  <c:v>-4.7525749395577179</c:v>
                </c:pt>
                <c:pt idx="259">
                  <c:v>-6.5114661765666568</c:v>
                </c:pt>
                <c:pt idx="260">
                  <c:v>-2.5691011013681049</c:v>
                </c:pt>
                <c:pt idx="261">
                  <c:v>-5.3389179026226117</c:v>
                </c:pt>
                <c:pt idx="262">
                  <c:v>-9.0253160398514893</c:v>
                </c:pt>
                <c:pt idx="263">
                  <c:v>-7.0798813159493363</c:v>
                </c:pt>
                <c:pt idx="264">
                  <c:v>-3.5813336030320784</c:v>
                </c:pt>
                <c:pt idx="265">
                  <c:v>-6.3888025669525632</c:v>
                </c:pt>
                <c:pt idx="266">
                  <c:v>-3.4861768596309162</c:v>
                </c:pt>
                <c:pt idx="267">
                  <c:v>-4.6364011441075945</c:v>
                </c:pt>
                <c:pt idx="268">
                  <c:v>-5.2886772923993419</c:v>
                </c:pt>
                <c:pt idx="269">
                  <c:v>-7.5990037756898658</c:v>
                </c:pt>
                <c:pt idx="270">
                  <c:v>-7.6748495034968869</c:v>
                </c:pt>
                <c:pt idx="271">
                  <c:v>-4.6619131914427925</c:v>
                </c:pt>
                <c:pt idx="272">
                  <c:v>-2.4087927082335625</c:v>
                </c:pt>
                <c:pt idx="273">
                  <c:v>-1.1465397262863348</c:v>
                </c:pt>
                <c:pt idx="274">
                  <c:v>-2.0995285200239238</c:v>
                </c:pt>
                <c:pt idx="275">
                  <c:v>-1.6179099982783782</c:v>
                </c:pt>
                <c:pt idx="276">
                  <c:v>-5.9167588288807593</c:v>
                </c:pt>
                <c:pt idx="277">
                  <c:v>-6.7100631704922193</c:v>
                </c:pt>
                <c:pt idx="278">
                  <c:v>0.9224780072950125</c:v>
                </c:pt>
                <c:pt idx="279">
                  <c:v>-2.060706679376068</c:v>
                </c:pt>
                <c:pt idx="280">
                  <c:v>-2.1297177739009783</c:v>
                </c:pt>
                <c:pt idx="281">
                  <c:v>-2.3634194403018824</c:v>
                </c:pt>
                <c:pt idx="282">
                  <c:v>-1.544200426897774</c:v>
                </c:pt>
                <c:pt idx="283">
                  <c:v>-5.7504254952033733</c:v>
                </c:pt>
                <c:pt idx="284">
                  <c:v>-2.2520117378030591</c:v>
                </c:pt>
                <c:pt idx="285">
                  <c:v>-0.85061768864909482</c:v>
                </c:pt>
                <c:pt idx="286">
                  <c:v>1.9189863068928901</c:v>
                </c:pt>
                <c:pt idx="287">
                  <c:v>-8.2639033470229606E-2</c:v>
                </c:pt>
                <c:pt idx="288">
                  <c:v>-0.92240998943013608</c:v>
                </c:pt>
                <c:pt idx="289">
                  <c:v>-2.5911998262039191</c:v>
                </c:pt>
                <c:pt idx="290">
                  <c:v>-2.079209796224518</c:v>
                </c:pt>
                <c:pt idx="291">
                  <c:v>-3.785682607239039</c:v>
                </c:pt>
                <c:pt idx="292">
                  <c:v>-2.4450484786454041</c:v>
                </c:pt>
                <c:pt idx="293">
                  <c:v>-1.8701394337887365</c:v>
                </c:pt>
                <c:pt idx="294">
                  <c:v>-3.3582746927384761</c:v>
                </c:pt>
                <c:pt idx="295">
                  <c:v>-0.5046277678285378</c:v>
                </c:pt>
                <c:pt idx="296">
                  <c:v>0.17866565933768186</c:v>
                </c:pt>
                <c:pt idx="297">
                  <c:v>-0.9615799132744911</c:v>
                </c:pt>
                <c:pt idx="298">
                  <c:v>-3.4080174569185004</c:v>
                </c:pt>
                <c:pt idx="299">
                  <c:v>-1.9751256019825831</c:v>
                </c:pt>
                <c:pt idx="300">
                  <c:v>-4.1431622988269368</c:v>
                </c:pt>
                <c:pt idx="301">
                  <c:v>-2.6321650356664605</c:v>
                </c:pt>
                <c:pt idx="302">
                  <c:v>-4.6830728595463995</c:v>
                </c:pt>
                <c:pt idx="303">
                  <c:v>-8.6372278090307191</c:v>
                </c:pt>
                <c:pt idx="304">
                  <c:v>-7.7575880040848801</c:v>
                </c:pt>
                <c:pt idx="305">
                  <c:v>0.69649096590021031</c:v>
                </c:pt>
                <c:pt idx="306">
                  <c:v>-1.564078114143058</c:v>
                </c:pt>
                <c:pt idx="307">
                  <c:v>-3.3531514340659498</c:v>
                </c:pt>
                <c:pt idx="308">
                  <c:v>-3.2487096640117556</c:v>
                </c:pt>
                <c:pt idx="309">
                  <c:v>-5.7034610993431585</c:v>
                </c:pt>
                <c:pt idx="310">
                  <c:v>-2.5345170320156711</c:v>
                </c:pt>
                <c:pt idx="311">
                  <c:v>-6.0077945614991961</c:v>
                </c:pt>
                <c:pt idx="312">
                  <c:v>-4.9449729919832919</c:v>
                </c:pt>
                <c:pt idx="313">
                  <c:v>-5.9273387905339661</c:v>
                </c:pt>
                <c:pt idx="314">
                  <c:v>-4.9033968124385297</c:v>
                </c:pt>
                <c:pt idx="315">
                  <c:v>-4.9316080565949534</c:v>
                </c:pt>
                <c:pt idx="316">
                  <c:v>-3.453970660964913</c:v>
                </c:pt>
                <c:pt idx="317">
                  <c:v>-9.6798430602409127</c:v>
                </c:pt>
                <c:pt idx="318">
                  <c:v>-13.099410191502557</c:v>
                </c:pt>
                <c:pt idx="319">
                  <c:v>-2.5133924753301642</c:v>
                </c:pt>
                <c:pt idx="320">
                  <c:v>-5.449124339593979</c:v>
                </c:pt>
                <c:pt idx="321">
                  <c:v>-5.7185374550140011</c:v>
                </c:pt>
                <c:pt idx="322">
                  <c:v>-7.0598804530221742</c:v>
                </c:pt>
                <c:pt idx="323">
                  <c:v>-6.0228683241110019</c:v>
                </c:pt>
                <c:pt idx="324">
                  <c:v>-14.85810823366171</c:v>
                </c:pt>
                <c:pt idx="325">
                  <c:v>-16.056092458478162</c:v>
                </c:pt>
                <c:pt idx="326">
                  <c:v>-9.854873670503963</c:v>
                </c:pt>
                <c:pt idx="327">
                  <c:v>-10.305032084724814</c:v>
                </c:pt>
                <c:pt idx="328">
                  <c:v>-7.8211646444237886</c:v>
                </c:pt>
                <c:pt idx="329">
                  <c:v>-4.099100678302193</c:v>
                </c:pt>
                <c:pt idx="330">
                  <c:v>0.5155048154268087</c:v>
                </c:pt>
                <c:pt idx="331">
                  <c:v>-8.6736301447669177</c:v>
                </c:pt>
                <c:pt idx="332">
                  <c:v>-18.086597227867429</c:v>
                </c:pt>
                <c:pt idx="333">
                  <c:v>-12.033450571919303</c:v>
                </c:pt>
                <c:pt idx="334">
                  <c:v>-11.5555619189997</c:v>
                </c:pt>
                <c:pt idx="335">
                  <c:v>-7.6319838358033678</c:v>
                </c:pt>
                <c:pt idx="336">
                  <c:v>-4.5523105487661581</c:v>
                </c:pt>
                <c:pt idx="337">
                  <c:v>-3.0756859197000921</c:v>
                </c:pt>
                <c:pt idx="338">
                  <c:v>-7.2209407008339639</c:v>
                </c:pt>
                <c:pt idx="339">
                  <c:v>-8.4574632712199502</c:v>
                </c:pt>
                <c:pt idx="340">
                  <c:v>-10.178711565324264</c:v>
                </c:pt>
                <c:pt idx="341">
                  <c:v>-8.590330480485818</c:v>
                </c:pt>
                <c:pt idx="342">
                  <c:v>-0.78689894485694367</c:v>
                </c:pt>
                <c:pt idx="343">
                  <c:v>-1.9639729188482846</c:v>
                </c:pt>
                <c:pt idx="344">
                  <c:v>-2.8219379367968429</c:v>
                </c:pt>
                <c:pt idx="345">
                  <c:v>-7.8017790489510048</c:v>
                </c:pt>
                <c:pt idx="346">
                  <c:v>-10.074042005487357</c:v>
                </c:pt>
                <c:pt idx="347">
                  <c:v>-3.1399941779599061</c:v>
                </c:pt>
                <c:pt idx="348">
                  <c:v>-3.0604163052113051</c:v>
                </c:pt>
                <c:pt idx="349">
                  <c:v>-0.95969012965039724</c:v>
                </c:pt>
                <c:pt idx="350">
                  <c:v>-2.811034860324682</c:v>
                </c:pt>
                <c:pt idx="351">
                  <c:v>-2.6813764196918299</c:v>
                </c:pt>
                <c:pt idx="352">
                  <c:v>-5.858018648502366</c:v>
                </c:pt>
                <c:pt idx="353">
                  <c:v>-6.7886458023101284</c:v>
                </c:pt>
                <c:pt idx="354">
                  <c:v>-1.0808565942345183</c:v>
                </c:pt>
                <c:pt idx="355">
                  <c:v>-1.4031479033399137</c:v>
                </c:pt>
                <c:pt idx="356">
                  <c:v>-0.17696326256978523</c:v>
                </c:pt>
                <c:pt idx="357">
                  <c:v>0.91839642933055643</c:v>
                </c:pt>
                <c:pt idx="358">
                  <c:v>-6.02247824374858</c:v>
                </c:pt>
                <c:pt idx="359">
                  <c:v>-2.9748407551417984</c:v>
                </c:pt>
                <c:pt idx="360">
                  <c:v>1.0153535242661178</c:v>
                </c:pt>
                <c:pt idx="361">
                  <c:v>-1.5192924675449575</c:v>
                </c:pt>
                <c:pt idx="362">
                  <c:v>-2.1817238646812598</c:v>
                </c:pt>
                <c:pt idx="363">
                  <c:v>2.0220941105302188</c:v>
                </c:pt>
                <c:pt idx="364">
                  <c:v>0.86397633081440972</c:v>
                </c:pt>
                <c:pt idx="365">
                  <c:v>-13.47540468101873</c:v>
                </c:pt>
                <c:pt idx="366">
                  <c:v>-11.284635451554792</c:v>
                </c:pt>
                <c:pt idx="367">
                  <c:v>-10.833490474884414</c:v>
                </c:pt>
                <c:pt idx="368">
                  <c:v>-4.3630166103805692</c:v>
                </c:pt>
                <c:pt idx="369">
                  <c:v>-3.0849705618363288</c:v>
                </c:pt>
                <c:pt idx="370">
                  <c:v>-3.8019486914925267</c:v>
                </c:pt>
                <c:pt idx="371">
                  <c:v>-6.1183371418259469</c:v>
                </c:pt>
                <c:pt idx="372">
                  <c:v>-1.1296889826873269</c:v>
                </c:pt>
                <c:pt idx="373">
                  <c:v>-5.1612631797827504</c:v>
                </c:pt>
                <c:pt idx="374">
                  <c:v>-9.338215615075157</c:v>
                </c:pt>
                <c:pt idx="375">
                  <c:v>-0.81240654258981237</c:v>
                </c:pt>
                <c:pt idx="376">
                  <c:v>-0.49731899376916999</c:v>
                </c:pt>
                <c:pt idx="377">
                  <c:v>0.95585968360221329</c:v>
                </c:pt>
                <c:pt idx="378">
                  <c:v>0.40634777052520121</c:v>
                </c:pt>
                <c:pt idx="379">
                  <c:v>-6.947289390177815</c:v>
                </c:pt>
                <c:pt idx="380">
                  <c:v>-10.176560038710846</c:v>
                </c:pt>
                <c:pt idx="381">
                  <c:v>-11.52775137244582</c:v>
                </c:pt>
                <c:pt idx="382">
                  <c:v>-8.1364070968992479</c:v>
                </c:pt>
                <c:pt idx="383">
                  <c:v>-9.824810881541751</c:v>
                </c:pt>
                <c:pt idx="384">
                  <c:v>-7.7315155454418232</c:v>
                </c:pt>
                <c:pt idx="385">
                  <c:v>-10.516140766005151</c:v>
                </c:pt>
                <c:pt idx="386">
                  <c:v>-9.3655956997982059</c:v>
                </c:pt>
                <c:pt idx="387">
                  <c:v>-11.497956442206686</c:v>
                </c:pt>
                <c:pt idx="388">
                  <c:v>-11.833222122164031</c:v>
                </c:pt>
                <c:pt idx="389">
                  <c:v>-4.4327593239295879</c:v>
                </c:pt>
                <c:pt idx="390">
                  <c:v>-9.2751298332400722</c:v>
                </c:pt>
                <c:pt idx="391">
                  <c:v>-6.5241768500937241</c:v>
                </c:pt>
                <c:pt idx="392">
                  <c:v>-7.3056945834032945</c:v>
                </c:pt>
                <c:pt idx="393">
                  <c:v>-7.8939412666974533</c:v>
                </c:pt>
                <c:pt idx="394">
                  <c:v>-11.200753731437686</c:v>
                </c:pt>
                <c:pt idx="395">
                  <c:v>-16.728455909738855</c:v>
                </c:pt>
                <c:pt idx="396">
                  <c:v>-6.9268472616005425</c:v>
                </c:pt>
                <c:pt idx="397">
                  <c:v>-11.122622883973222</c:v>
                </c:pt>
                <c:pt idx="398">
                  <c:v>-11.228838597719232</c:v>
                </c:pt>
                <c:pt idx="399">
                  <c:v>-11.686269513164376</c:v>
                </c:pt>
                <c:pt idx="400">
                  <c:v>-10.170813478046043</c:v>
                </c:pt>
                <c:pt idx="401">
                  <c:v>-12.232444528729559</c:v>
                </c:pt>
                <c:pt idx="402">
                  <c:v>-10.000202142864438</c:v>
                </c:pt>
                <c:pt idx="403">
                  <c:v>-9.120176798611098</c:v>
                </c:pt>
                <c:pt idx="404">
                  <c:v>-9.6487597548995581</c:v>
                </c:pt>
                <c:pt idx="405">
                  <c:v>-7.584665955496078</c:v>
                </c:pt>
                <c:pt idx="406">
                  <c:v>-9.7635174533419331</c:v>
                </c:pt>
                <c:pt idx="407">
                  <c:v>-3.6339192335069157</c:v>
                </c:pt>
                <c:pt idx="408">
                  <c:v>-8.1119429638821288</c:v>
                </c:pt>
                <c:pt idx="409">
                  <c:v>-16.353094203397987</c:v>
                </c:pt>
                <c:pt idx="410">
                  <c:v>-5.9765016652545029</c:v>
                </c:pt>
                <c:pt idx="411">
                  <c:v>3.2465222924317203</c:v>
                </c:pt>
                <c:pt idx="412">
                  <c:v>-1.7508292945898631</c:v>
                </c:pt>
                <c:pt idx="413">
                  <c:v>-6.3977826439413121</c:v>
                </c:pt>
                <c:pt idx="414">
                  <c:v>-5.6810146783032991</c:v>
                </c:pt>
                <c:pt idx="415">
                  <c:v>-6.1165654727371646</c:v>
                </c:pt>
                <c:pt idx="416">
                  <c:v>-12.177051259893133</c:v>
                </c:pt>
                <c:pt idx="417">
                  <c:v>-3.3326490578609764</c:v>
                </c:pt>
                <c:pt idx="418">
                  <c:v>-5.6627359179993988</c:v>
                </c:pt>
                <c:pt idx="419">
                  <c:v>-5.7760161466677573</c:v>
                </c:pt>
                <c:pt idx="420">
                  <c:v>-4.3245224154053545</c:v>
                </c:pt>
                <c:pt idx="421">
                  <c:v>-2.9236136382698277</c:v>
                </c:pt>
                <c:pt idx="422">
                  <c:v>-7.0314628620557897</c:v>
                </c:pt>
                <c:pt idx="423">
                  <c:v>-16.083639784547472</c:v>
                </c:pt>
                <c:pt idx="424">
                  <c:v>-6.6273729787104116</c:v>
                </c:pt>
                <c:pt idx="425">
                  <c:v>-4.4747016143638234</c:v>
                </c:pt>
                <c:pt idx="426">
                  <c:v>-6.5795605962680526</c:v>
                </c:pt>
                <c:pt idx="427">
                  <c:v>-6.8035046227049776</c:v>
                </c:pt>
                <c:pt idx="428">
                  <c:v>-6.7043017492040207</c:v>
                </c:pt>
                <c:pt idx="429">
                  <c:v>-12.399119196639845</c:v>
                </c:pt>
                <c:pt idx="430">
                  <c:v>-16.618533535615029</c:v>
                </c:pt>
                <c:pt idx="431">
                  <c:v>-9.6057439925556736</c:v>
                </c:pt>
                <c:pt idx="432">
                  <c:v>-7.9842588594424768</c:v>
                </c:pt>
                <c:pt idx="433">
                  <c:v>-7.871720346485688</c:v>
                </c:pt>
                <c:pt idx="434">
                  <c:v>-6.9702319453926833</c:v>
                </c:pt>
                <c:pt idx="435">
                  <c:v>-8.6174306766128126</c:v>
                </c:pt>
                <c:pt idx="436">
                  <c:v>-7.1762769666439681</c:v>
                </c:pt>
                <c:pt idx="437">
                  <c:v>-16.331584055531579</c:v>
                </c:pt>
                <c:pt idx="438">
                  <c:v>-6.0384484014667521</c:v>
                </c:pt>
                <c:pt idx="439">
                  <c:v>-7.9916714001801665</c:v>
                </c:pt>
                <c:pt idx="440">
                  <c:v>-7.0732656006171908</c:v>
                </c:pt>
                <c:pt idx="441">
                  <c:v>-7.9259757917429425</c:v>
                </c:pt>
                <c:pt idx="442">
                  <c:v>-5.3157623118958952</c:v>
                </c:pt>
                <c:pt idx="443">
                  <c:v>-6.6863964775170359</c:v>
                </c:pt>
                <c:pt idx="444">
                  <c:v>-10.140790885848048</c:v>
                </c:pt>
                <c:pt idx="445">
                  <c:v>-11.38060407752991</c:v>
                </c:pt>
                <c:pt idx="446">
                  <c:v>-2.6477471875486174</c:v>
                </c:pt>
                <c:pt idx="447">
                  <c:v>1.2919031600886086</c:v>
                </c:pt>
                <c:pt idx="448">
                  <c:v>0.65845663214199135</c:v>
                </c:pt>
                <c:pt idx="449">
                  <c:v>0.35965450462978765</c:v>
                </c:pt>
                <c:pt idx="450">
                  <c:v>-6.0822531321335163</c:v>
                </c:pt>
                <c:pt idx="451">
                  <c:v>-7.8222788070507363</c:v>
                </c:pt>
                <c:pt idx="452">
                  <c:v>-8.2486327466224623</c:v>
                </c:pt>
                <c:pt idx="453">
                  <c:v>2.4152468400181277</c:v>
                </c:pt>
                <c:pt idx="454">
                  <c:v>-4.6203643471281737</c:v>
                </c:pt>
                <c:pt idx="455">
                  <c:v>-1.1929727603435794</c:v>
                </c:pt>
                <c:pt idx="456">
                  <c:v>-7.5146396129514557</c:v>
                </c:pt>
                <c:pt idx="457">
                  <c:v>-5.5789743243705772</c:v>
                </c:pt>
                <c:pt idx="458">
                  <c:v>-10.392892857786563</c:v>
                </c:pt>
                <c:pt idx="459">
                  <c:v>-10.785061666670032</c:v>
                </c:pt>
                <c:pt idx="460">
                  <c:v>-1.9317058570950252</c:v>
                </c:pt>
                <c:pt idx="461">
                  <c:v>-5.0304132187837354</c:v>
                </c:pt>
                <c:pt idx="462">
                  <c:v>-0.64035795923848582</c:v>
                </c:pt>
                <c:pt idx="463">
                  <c:v>-3.1685197899472257</c:v>
                </c:pt>
                <c:pt idx="464">
                  <c:v>-2.9063691115159429</c:v>
                </c:pt>
                <c:pt idx="465">
                  <c:v>-9.5188366275665572</c:v>
                </c:pt>
                <c:pt idx="466">
                  <c:v>-4.0341856118166817</c:v>
                </c:pt>
                <c:pt idx="467">
                  <c:v>5.7957043926584788</c:v>
                </c:pt>
                <c:pt idx="468">
                  <c:v>-4.5431201774750747</c:v>
                </c:pt>
                <c:pt idx="469">
                  <c:v>-0.613717178470921</c:v>
                </c:pt>
                <c:pt idx="470">
                  <c:v>-6.9009312091341144</c:v>
                </c:pt>
                <c:pt idx="471">
                  <c:v>-7.7821313614467584</c:v>
                </c:pt>
                <c:pt idx="472">
                  <c:v>-9.5178011062257042</c:v>
                </c:pt>
                <c:pt idx="473">
                  <c:v>-11.085977652482867</c:v>
                </c:pt>
                <c:pt idx="474">
                  <c:v>-4.4589109184988871</c:v>
                </c:pt>
                <c:pt idx="475">
                  <c:v>-5.3868922572336828</c:v>
                </c:pt>
                <c:pt idx="476">
                  <c:v>2.6735041298328497</c:v>
                </c:pt>
                <c:pt idx="477">
                  <c:v>-4.0902058658165004</c:v>
                </c:pt>
                <c:pt idx="478">
                  <c:v>-4.9177212922437263</c:v>
                </c:pt>
                <c:pt idx="479">
                  <c:v>-12.496273090906996</c:v>
                </c:pt>
                <c:pt idx="480">
                  <c:v>-0.85603735355277877</c:v>
                </c:pt>
                <c:pt idx="481">
                  <c:v>1.4057097814417858</c:v>
                </c:pt>
                <c:pt idx="482">
                  <c:v>1.7954766152216592</c:v>
                </c:pt>
                <c:pt idx="483">
                  <c:v>1.2505853000425873</c:v>
                </c:pt>
                <c:pt idx="484">
                  <c:v>-0.97959963618799861</c:v>
                </c:pt>
                <c:pt idx="485">
                  <c:v>-0.22710013529867012</c:v>
                </c:pt>
                <c:pt idx="486">
                  <c:v>-3.8768891925086564</c:v>
                </c:pt>
                <c:pt idx="487">
                  <c:v>-4.0952204614251428</c:v>
                </c:pt>
                <c:pt idx="488">
                  <c:v>-1.6493396086005703</c:v>
                </c:pt>
                <c:pt idx="489">
                  <c:v>-1.84241366448029</c:v>
                </c:pt>
                <c:pt idx="490">
                  <c:v>-2.8769585619293423</c:v>
                </c:pt>
                <c:pt idx="491">
                  <c:v>-3.3152997821068908</c:v>
                </c:pt>
                <c:pt idx="492">
                  <c:v>-6.4475662842093442</c:v>
                </c:pt>
                <c:pt idx="493">
                  <c:v>-2.5918428649573428</c:v>
                </c:pt>
                <c:pt idx="494">
                  <c:v>9.1783393823604342E-2</c:v>
                </c:pt>
                <c:pt idx="495">
                  <c:v>-4.4798436180767425</c:v>
                </c:pt>
                <c:pt idx="496">
                  <c:v>-3.3703149766708691</c:v>
                </c:pt>
                <c:pt idx="497">
                  <c:v>-3.5918315661350135</c:v>
                </c:pt>
                <c:pt idx="498">
                  <c:v>-1.5901688716739386</c:v>
                </c:pt>
                <c:pt idx="499">
                  <c:v>7.2484979905197662</c:v>
                </c:pt>
                <c:pt idx="500">
                  <c:v>-1.1511420442118663</c:v>
                </c:pt>
                <c:pt idx="501">
                  <c:v>-1.2549089409628351</c:v>
                </c:pt>
                <c:pt idx="502">
                  <c:v>-2.1223444204386652</c:v>
                </c:pt>
                <c:pt idx="503">
                  <c:v>-3.408861718049593</c:v>
                </c:pt>
                <c:pt idx="504">
                  <c:v>-2.6679686394326581</c:v>
                </c:pt>
                <c:pt idx="505">
                  <c:v>-2.5890801055242321</c:v>
                </c:pt>
                <c:pt idx="506">
                  <c:v>1.2240888909088312</c:v>
                </c:pt>
                <c:pt idx="507">
                  <c:v>-8.7586069732624878</c:v>
                </c:pt>
                <c:pt idx="508">
                  <c:v>-2.0492344865964185</c:v>
                </c:pt>
                <c:pt idx="509">
                  <c:v>-4.0996570480631647</c:v>
                </c:pt>
                <c:pt idx="510">
                  <c:v>-2.0308613328863743</c:v>
                </c:pt>
                <c:pt idx="511">
                  <c:v>-2.6966335867893889</c:v>
                </c:pt>
                <c:pt idx="512">
                  <c:v>-3.4888371619010456</c:v>
                </c:pt>
                <c:pt idx="513">
                  <c:v>-4.5615434142160467</c:v>
                </c:pt>
                <c:pt idx="514">
                  <c:v>-4.767246014719575</c:v>
                </c:pt>
                <c:pt idx="515">
                  <c:v>-1.9559237887328322</c:v>
                </c:pt>
                <c:pt idx="516">
                  <c:v>-2.5939642174048316</c:v>
                </c:pt>
                <c:pt idx="517">
                  <c:v>-1.377219069479068</c:v>
                </c:pt>
                <c:pt idx="518">
                  <c:v>-14.141245996324429</c:v>
                </c:pt>
                <c:pt idx="519">
                  <c:v>-8.3396711061572262</c:v>
                </c:pt>
                <c:pt idx="520">
                  <c:v>-3.2532946694208817</c:v>
                </c:pt>
                <c:pt idx="521">
                  <c:v>-7.2940200477155201</c:v>
                </c:pt>
                <c:pt idx="522">
                  <c:v>-3.4256073517445031</c:v>
                </c:pt>
                <c:pt idx="523">
                  <c:v>-3.3658989044576799</c:v>
                </c:pt>
                <c:pt idx="524">
                  <c:v>2.0077881845850243</c:v>
                </c:pt>
                <c:pt idx="525">
                  <c:v>3.1848963289776435</c:v>
                </c:pt>
                <c:pt idx="526">
                  <c:v>-4.7299017659160114</c:v>
                </c:pt>
                <c:pt idx="527">
                  <c:v>-6.1435253492160058</c:v>
                </c:pt>
                <c:pt idx="528">
                  <c:v>4.9383761679664815</c:v>
                </c:pt>
                <c:pt idx="529">
                  <c:v>3.5177149297483652</c:v>
                </c:pt>
                <c:pt idx="530">
                  <c:v>-1.569992349928313</c:v>
                </c:pt>
                <c:pt idx="531">
                  <c:v>-1.3276752400152958</c:v>
                </c:pt>
                <c:pt idx="532">
                  <c:v>-0.24687941425808901</c:v>
                </c:pt>
                <c:pt idx="533">
                  <c:v>-3.4599402581865348</c:v>
                </c:pt>
                <c:pt idx="534">
                  <c:v>-5.7769625410218737</c:v>
                </c:pt>
                <c:pt idx="535">
                  <c:v>0.92251323367801774</c:v>
                </c:pt>
                <c:pt idx="536">
                  <c:v>-0.99403488249862448</c:v>
                </c:pt>
                <c:pt idx="537">
                  <c:v>-2.3508992479998767</c:v>
                </c:pt>
                <c:pt idx="538">
                  <c:v>-3.5269003874401079</c:v>
                </c:pt>
                <c:pt idx="539">
                  <c:v>-1.6617482374899453</c:v>
                </c:pt>
                <c:pt idx="540">
                  <c:v>-2.0680058346765975</c:v>
                </c:pt>
                <c:pt idx="541">
                  <c:v>-3.5618058773889345</c:v>
                </c:pt>
                <c:pt idx="542">
                  <c:v>-7.1042875057066368</c:v>
                </c:pt>
                <c:pt idx="543">
                  <c:v>-2.7381974134552962</c:v>
                </c:pt>
                <c:pt idx="544">
                  <c:v>-2.3600168701594129</c:v>
                </c:pt>
                <c:pt idx="545">
                  <c:v>-3.6836421636949837</c:v>
                </c:pt>
                <c:pt idx="546">
                  <c:v>-1.87892656696053</c:v>
                </c:pt>
                <c:pt idx="547">
                  <c:v>0.93464940700805244</c:v>
                </c:pt>
                <c:pt idx="548">
                  <c:v>-3.0032914570411009</c:v>
                </c:pt>
                <c:pt idx="549">
                  <c:v>-3.0304885616032067</c:v>
                </c:pt>
                <c:pt idx="550">
                  <c:v>-2.9863042769198671</c:v>
                </c:pt>
                <c:pt idx="551">
                  <c:v>1.7038672102893173</c:v>
                </c:pt>
                <c:pt idx="552">
                  <c:v>-4.4347460684338245</c:v>
                </c:pt>
                <c:pt idx="553">
                  <c:v>-3.6912234849743868</c:v>
                </c:pt>
                <c:pt idx="554">
                  <c:v>9.7776755828249406E-2</c:v>
                </c:pt>
                <c:pt idx="555">
                  <c:v>-5.4606077745749673</c:v>
                </c:pt>
                <c:pt idx="556">
                  <c:v>-7.6278075481237835</c:v>
                </c:pt>
                <c:pt idx="557">
                  <c:v>-5.9344101919075882</c:v>
                </c:pt>
                <c:pt idx="558">
                  <c:v>-4.0011402985352476</c:v>
                </c:pt>
                <c:pt idx="559">
                  <c:v>-5.758655804587832</c:v>
                </c:pt>
                <c:pt idx="560">
                  <c:v>-4.5986660376936328</c:v>
                </c:pt>
                <c:pt idx="561">
                  <c:v>0.79608718754352026</c:v>
                </c:pt>
                <c:pt idx="562">
                  <c:v>-7.0408768056238529</c:v>
                </c:pt>
                <c:pt idx="563">
                  <c:v>-13.439853496539584</c:v>
                </c:pt>
                <c:pt idx="564">
                  <c:v>-6.8755376748498804</c:v>
                </c:pt>
                <c:pt idx="565">
                  <c:v>-3.6458722103845957</c:v>
                </c:pt>
                <c:pt idx="566">
                  <c:v>-4.109509074782693</c:v>
                </c:pt>
                <c:pt idx="567">
                  <c:v>-5.6417168805283779</c:v>
                </c:pt>
                <c:pt idx="568">
                  <c:v>-5.3285790438424954</c:v>
                </c:pt>
                <c:pt idx="569">
                  <c:v>-8.5258651684880391</c:v>
                </c:pt>
                <c:pt idx="570">
                  <c:v>-11.575763054087261</c:v>
                </c:pt>
                <c:pt idx="571">
                  <c:v>-7.5921963050593604</c:v>
                </c:pt>
                <c:pt idx="572">
                  <c:v>-4.4064034478637097</c:v>
                </c:pt>
                <c:pt idx="573">
                  <c:v>-3.7337479888215199</c:v>
                </c:pt>
                <c:pt idx="574">
                  <c:v>-4.2085632538491495</c:v>
                </c:pt>
                <c:pt idx="575">
                  <c:v>-3.8694013035813839</c:v>
                </c:pt>
                <c:pt idx="576">
                  <c:v>-5.1635509407150266</c:v>
                </c:pt>
                <c:pt idx="577">
                  <c:v>-2.0397164763727602</c:v>
                </c:pt>
                <c:pt idx="578">
                  <c:v>-6.5058509219661005</c:v>
                </c:pt>
                <c:pt idx="579">
                  <c:v>-5.3963263273166575</c:v>
                </c:pt>
                <c:pt idx="580">
                  <c:v>-5.7406368228556204</c:v>
                </c:pt>
                <c:pt idx="581">
                  <c:v>-1.6611442799201086</c:v>
                </c:pt>
                <c:pt idx="582">
                  <c:v>-3.3278460042300537</c:v>
                </c:pt>
                <c:pt idx="583">
                  <c:v>-4.6513920091096423</c:v>
                </c:pt>
                <c:pt idx="584">
                  <c:v>-6.6557145796521269</c:v>
                </c:pt>
                <c:pt idx="585">
                  <c:v>-0.87451953988026787</c:v>
                </c:pt>
                <c:pt idx="586">
                  <c:v>-3.7096883088108257</c:v>
                </c:pt>
                <c:pt idx="587">
                  <c:v>-4.2006398676225984</c:v>
                </c:pt>
                <c:pt idx="588">
                  <c:v>-0.40975226575098134</c:v>
                </c:pt>
                <c:pt idx="589">
                  <c:v>0.71476858020993461</c:v>
                </c:pt>
                <c:pt idx="590">
                  <c:v>2.0181786685457865</c:v>
                </c:pt>
                <c:pt idx="591">
                  <c:v>1.7939249014806506</c:v>
                </c:pt>
                <c:pt idx="592">
                  <c:v>4.3529319967102538</c:v>
                </c:pt>
                <c:pt idx="593">
                  <c:v>-1.7034187562266112</c:v>
                </c:pt>
                <c:pt idx="594">
                  <c:v>-5.414605314335347</c:v>
                </c:pt>
                <c:pt idx="595">
                  <c:v>0.86983848298693545</c:v>
                </c:pt>
                <c:pt idx="596">
                  <c:v>-0.7583137253195531</c:v>
                </c:pt>
                <c:pt idx="597">
                  <c:v>1.5861782042709649</c:v>
                </c:pt>
                <c:pt idx="598">
                  <c:v>0.52506569228339117</c:v>
                </c:pt>
                <c:pt idx="599">
                  <c:v>-0.64667357991939411</c:v>
                </c:pt>
                <c:pt idx="600">
                  <c:v>-4.1716160887514064</c:v>
                </c:pt>
                <c:pt idx="601">
                  <c:v>-3.2818093284368501</c:v>
                </c:pt>
                <c:pt idx="602">
                  <c:v>-3.830388553354851</c:v>
                </c:pt>
                <c:pt idx="603">
                  <c:v>-3.4007142972251927</c:v>
                </c:pt>
                <c:pt idx="604">
                  <c:v>-3.079009274487845</c:v>
                </c:pt>
                <c:pt idx="605">
                  <c:v>-1.8750659889910963</c:v>
                </c:pt>
                <c:pt idx="606">
                  <c:v>-1.6485381446427851</c:v>
                </c:pt>
                <c:pt idx="607">
                  <c:v>-2.2437461229327482</c:v>
                </c:pt>
                <c:pt idx="608">
                  <c:v>-4.8790054911983134</c:v>
                </c:pt>
                <c:pt idx="609">
                  <c:v>-2.3830666369113089</c:v>
                </c:pt>
                <c:pt idx="610">
                  <c:v>-4.0726300513192655</c:v>
                </c:pt>
                <c:pt idx="611">
                  <c:v>-3.1764206713338297</c:v>
                </c:pt>
                <c:pt idx="612">
                  <c:v>-2.226576639838612</c:v>
                </c:pt>
                <c:pt idx="613">
                  <c:v>0.10739857028849542</c:v>
                </c:pt>
                <c:pt idx="614">
                  <c:v>-0.40163546280096796</c:v>
                </c:pt>
                <c:pt idx="615">
                  <c:v>-0.86859119178251376</c:v>
                </c:pt>
                <c:pt idx="616">
                  <c:v>-0.55676975067989076</c:v>
                </c:pt>
                <c:pt idx="617">
                  <c:v>-2.8201131321701354</c:v>
                </c:pt>
                <c:pt idx="618">
                  <c:v>-1.8312038995099726</c:v>
                </c:pt>
                <c:pt idx="619">
                  <c:v>-0.94612154214512145</c:v>
                </c:pt>
                <c:pt idx="620">
                  <c:v>-2.3769517235723328</c:v>
                </c:pt>
                <c:pt idx="621">
                  <c:v>-2.6118443737077968</c:v>
                </c:pt>
                <c:pt idx="622">
                  <c:v>-4.4689426818236768</c:v>
                </c:pt>
                <c:pt idx="623">
                  <c:v>-3.3744912539201266</c:v>
                </c:pt>
                <c:pt idx="624">
                  <c:v>0.15283356260364656</c:v>
                </c:pt>
                <c:pt idx="625">
                  <c:v>-0.91046146971149255</c:v>
                </c:pt>
                <c:pt idx="626">
                  <c:v>1.4174788234958555</c:v>
                </c:pt>
                <c:pt idx="627">
                  <c:v>4.2615160160480912</c:v>
                </c:pt>
                <c:pt idx="628">
                  <c:v>2.3448243535636664</c:v>
                </c:pt>
                <c:pt idx="629">
                  <c:v>1.2535696124453324</c:v>
                </c:pt>
                <c:pt idx="630">
                  <c:v>6.451343011637789E-2</c:v>
                </c:pt>
                <c:pt idx="631">
                  <c:v>-0.33211858699385743</c:v>
                </c:pt>
                <c:pt idx="632">
                  <c:v>0.10189311469235918</c:v>
                </c:pt>
                <c:pt idx="633">
                  <c:v>-1.8535076767271903</c:v>
                </c:pt>
                <c:pt idx="634">
                  <c:v>-1.4563579344704607</c:v>
                </c:pt>
                <c:pt idx="635">
                  <c:v>-1.7947634472095189</c:v>
                </c:pt>
                <c:pt idx="636">
                  <c:v>-4.3645156747425347</c:v>
                </c:pt>
                <c:pt idx="637">
                  <c:v>-3.5445655592832139</c:v>
                </c:pt>
                <c:pt idx="638">
                  <c:v>-3.1700941058476531</c:v>
                </c:pt>
                <c:pt idx="639">
                  <c:v>-1.7850456439582558</c:v>
                </c:pt>
                <c:pt idx="640">
                  <c:v>-5.5577192003072469</c:v>
                </c:pt>
                <c:pt idx="641">
                  <c:v>-7.3989039141782484</c:v>
                </c:pt>
                <c:pt idx="642">
                  <c:v>0.75546670590331644</c:v>
                </c:pt>
                <c:pt idx="643">
                  <c:v>-5.5377210970343782</c:v>
                </c:pt>
                <c:pt idx="644">
                  <c:v>-2.660493720201714</c:v>
                </c:pt>
                <c:pt idx="645">
                  <c:v>-3.5699617507938513</c:v>
                </c:pt>
                <c:pt idx="646">
                  <c:v>-4.5301145053770568</c:v>
                </c:pt>
                <c:pt idx="647">
                  <c:v>-4.5901131787397418</c:v>
                </c:pt>
                <c:pt idx="648">
                  <c:v>-4.5440699633293065</c:v>
                </c:pt>
                <c:pt idx="649">
                  <c:v>-4.1352210052463647</c:v>
                </c:pt>
                <c:pt idx="650">
                  <c:v>-5.7319786442233038</c:v>
                </c:pt>
                <c:pt idx="651">
                  <c:v>-4.3378905927352776</c:v>
                </c:pt>
                <c:pt idx="652">
                  <c:v>-5.6401496065631989</c:v>
                </c:pt>
                <c:pt idx="653">
                  <c:v>-3.0585753924343777</c:v>
                </c:pt>
                <c:pt idx="654">
                  <c:v>-3.0162742914645548</c:v>
                </c:pt>
                <c:pt idx="655">
                  <c:v>-7.0106611887894843</c:v>
                </c:pt>
                <c:pt idx="656">
                  <c:v>-5.906362822027063</c:v>
                </c:pt>
                <c:pt idx="657">
                  <c:v>-9.109586820252872</c:v>
                </c:pt>
                <c:pt idx="658">
                  <c:v>-9.6626140707550263</c:v>
                </c:pt>
                <c:pt idx="659">
                  <c:v>-4.8310636219572274</c:v>
                </c:pt>
                <c:pt idx="660">
                  <c:v>-5.3759196791628341</c:v>
                </c:pt>
                <c:pt idx="661">
                  <c:v>-4.5067259530044907</c:v>
                </c:pt>
                <c:pt idx="662">
                  <c:v>-8.2879481893392182</c:v>
                </c:pt>
                <c:pt idx="663">
                  <c:v>-6.9490308527138041</c:v>
                </c:pt>
                <c:pt idx="664">
                  <c:v>-9.5751403642380524</c:v>
                </c:pt>
                <c:pt idx="665">
                  <c:v>-3.8399403106930947</c:v>
                </c:pt>
                <c:pt idx="666">
                  <c:v>-1.1671741866881433</c:v>
                </c:pt>
                <c:pt idx="667">
                  <c:v>-3.9467764003880035</c:v>
                </c:pt>
                <c:pt idx="668">
                  <c:v>-1.3057933223040976</c:v>
                </c:pt>
                <c:pt idx="669">
                  <c:v>-6.5878809606605699</c:v>
                </c:pt>
                <c:pt idx="670">
                  <c:v>-4.7975997544524489</c:v>
                </c:pt>
                <c:pt idx="671">
                  <c:v>-4.4807268162576577</c:v>
                </c:pt>
                <c:pt idx="672">
                  <c:v>-2.249376748965588</c:v>
                </c:pt>
                <c:pt idx="673">
                  <c:v>-2.2528978617011859</c:v>
                </c:pt>
                <c:pt idx="674">
                  <c:v>1.6271769558981646</c:v>
                </c:pt>
                <c:pt idx="675">
                  <c:v>-2.7948490165947248</c:v>
                </c:pt>
                <c:pt idx="676">
                  <c:v>-6.7497307985155146</c:v>
                </c:pt>
                <c:pt idx="677">
                  <c:v>-5.9745491890431595</c:v>
                </c:pt>
                <c:pt idx="678">
                  <c:v>-6.7353356219781801</c:v>
                </c:pt>
                <c:pt idx="679">
                  <c:v>-5.4991948745791603</c:v>
                </c:pt>
                <c:pt idx="680">
                  <c:v>-5.6566387651277523</c:v>
                </c:pt>
                <c:pt idx="681">
                  <c:v>-1.3511529341830908</c:v>
                </c:pt>
                <c:pt idx="682">
                  <c:v>1.2841587031584822</c:v>
                </c:pt>
                <c:pt idx="683">
                  <c:v>-11.362942628372821</c:v>
                </c:pt>
                <c:pt idx="684">
                  <c:v>-5.394823368661477</c:v>
                </c:pt>
                <c:pt idx="685">
                  <c:v>-6.0483455409394793</c:v>
                </c:pt>
                <c:pt idx="686">
                  <c:v>-5.6389733428994191</c:v>
                </c:pt>
                <c:pt idx="687">
                  <c:v>-4.9193241126210268</c:v>
                </c:pt>
                <c:pt idx="688">
                  <c:v>-11.910312346062184</c:v>
                </c:pt>
                <c:pt idx="689">
                  <c:v>0.11074057909661406</c:v>
                </c:pt>
                <c:pt idx="690">
                  <c:v>-10.678281540244512</c:v>
                </c:pt>
                <c:pt idx="691">
                  <c:v>-4.9854271937930434</c:v>
                </c:pt>
                <c:pt idx="692">
                  <c:v>-5.8414343528595936</c:v>
                </c:pt>
                <c:pt idx="693">
                  <c:v>-0.44924477752692837</c:v>
                </c:pt>
                <c:pt idx="694">
                  <c:v>2.7474736755886511</c:v>
                </c:pt>
                <c:pt idx="695">
                  <c:v>0.34037720115227899</c:v>
                </c:pt>
                <c:pt idx="696">
                  <c:v>2.8613821916593025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Semanais'!$Y$9:$Y$705</c:f>
              <c:strCache>
                <c:ptCount val="69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6">
                  <c:v>28-11-2021</c:v>
                </c:pt>
              </c:strCache>
            </c:strRef>
          </c:cat>
          <c:val>
            <c:numRef>
              <c:f>'Indicadores Semanais'!$AD$9:$AD$702</c:f>
              <c:numCache>
                <c:formatCode>0.0</c:formatCode>
                <c:ptCount val="694"/>
                <c:pt idx="0">
                  <c:v>2.1847828373153129</c:v>
                </c:pt>
                <c:pt idx="1">
                  <c:v>2.2927901323934754</c:v>
                </c:pt>
                <c:pt idx="2">
                  <c:v>2.7384697829436493</c:v>
                </c:pt>
                <c:pt idx="3">
                  <c:v>3.7367853563620606</c:v>
                </c:pt>
                <c:pt idx="4">
                  <c:v>3.4067421962648234</c:v>
                </c:pt>
                <c:pt idx="5">
                  <c:v>3.6064118813319612</c:v>
                </c:pt>
                <c:pt idx="6">
                  <c:v>3.9109088730844923</c:v>
                </c:pt>
                <c:pt idx="7">
                  <c:v>4.2637659118033655</c:v>
                </c:pt>
                <c:pt idx="8">
                  <c:v>4.4792376940968177</c:v>
                </c:pt>
                <c:pt idx="9">
                  <c:v>4.8871312948216126</c:v>
                </c:pt>
                <c:pt idx="10">
                  <c:v>5.038117053197027</c:v>
                </c:pt>
                <c:pt idx="11">
                  <c:v>4.8636928267063473</c:v>
                </c:pt>
                <c:pt idx="12">
                  <c:v>4.7844813095611824</c:v>
                </c:pt>
                <c:pt idx="13">
                  <c:v>4.8121653418157377</c:v>
                </c:pt>
                <c:pt idx="14">
                  <c:v>4.6858984236594541</c:v>
                </c:pt>
                <c:pt idx="15">
                  <c:v>4.6484855245869579</c:v>
                </c:pt>
                <c:pt idx="16">
                  <c:v>4.6496814101408814</c:v>
                </c:pt>
                <c:pt idx="17">
                  <c:v>4.8895063501962612</c:v>
                </c:pt>
                <c:pt idx="18">
                  <c:v>5.4805107745852819</c:v>
                </c:pt>
                <c:pt idx="19">
                  <c:v>5.7855147194822143</c:v>
                </c:pt>
                <c:pt idx="20">
                  <c:v>5.9811759141004002</c:v>
                </c:pt>
                <c:pt idx="21">
                  <c:v>6.0078271343245717</c:v>
                </c:pt>
                <c:pt idx="22">
                  <c:v>5.7115018830845878</c:v>
                </c:pt>
                <c:pt idx="23">
                  <c:v>5.1365132611624142</c:v>
                </c:pt>
                <c:pt idx="24">
                  <c:v>4.7972335503482855</c:v>
                </c:pt>
                <c:pt idx="25">
                  <c:v>4.5630059454766023</c:v>
                </c:pt>
                <c:pt idx="26">
                  <c:v>4.332896595444871</c:v>
                </c:pt>
                <c:pt idx="27">
                  <c:v>3.9441473094843138</c:v>
                </c:pt>
                <c:pt idx="28">
                  <c:v>3.602184158622419</c:v>
                </c:pt>
                <c:pt idx="29">
                  <c:v>2.9581151668080343</c:v>
                </c:pt>
                <c:pt idx="30">
                  <c:v>2.59899023959776</c:v>
                </c:pt>
                <c:pt idx="31">
                  <c:v>1.6820616789990359</c:v>
                </c:pt>
                <c:pt idx="32">
                  <c:v>0.5456909627410097</c:v>
                </c:pt>
                <c:pt idx="33">
                  <c:v>-0.70289598986245905</c:v>
                </c:pt>
                <c:pt idx="34">
                  <c:v>-1.5981103349726331</c:v>
                </c:pt>
                <c:pt idx="35">
                  <c:v>-2.6715432441964424</c:v>
                </c:pt>
                <c:pt idx="36">
                  <c:v>-3.2501039791249764</c:v>
                </c:pt>
                <c:pt idx="37">
                  <c:v>-3.3459041642546317</c:v>
                </c:pt>
                <c:pt idx="38">
                  <c:v>-3.3464719910601439</c:v>
                </c:pt>
                <c:pt idx="39">
                  <c:v>-2.9672967759036259</c:v>
                </c:pt>
                <c:pt idx="40">
                  <c:v>-2.7067703461631658</c:v>
                </c:pt>
                <c:pt idx="41">
                  <c:v>-2.9463022663603504</c:v>
                </c:pt>
                <c:pt idx="42">
                  <c:v>-2.9168002252214813</c:v>
                </c:pt>
                <c:pt idx="43">
                  <c:v>-2.4850024409951419</c:v>
                </c:pt>
                <c:pt idx="44">
                  <c:v>-1.8090770861016137</c:v>
                </c:pt>
                <c:pt idx="45">
                  <c:v>-1.3822721186354212</c:v>
                </c:pt>
                <c:pt idx="46">
                  <c:v>-1.3784702034459571</c:v>
                </c:pt>
                <c:pt idx="47">
                  <c:v>-1.0063980303926374</c:v>
                </c:pt>
                <c:pt idx="48">
                  <c:v>3.457863514521721E-2</c:v>
                </c:pt>
                <c:pt idx="49">
                  <c:v>0.84693387685244048</c:v>
                </c:pt>
                <c:pt idx="50">
                  <c:v>0.82498483790999444</c:v>
                </c:pt>
                <c:pt idx="51">
                  <c:v>-0.1404280839790297</c:v>
                </c:pt>
                <c:pt idx="52">
                  <c:v>-0.16829268030266625</c:v>
                </c:pt>
                <c:pt idx="53">
                  <c:v>9.0650659462048512E-3</c:v>
                </c:pt>
                <c:pt idx="54">
                  <c:v>-0.34342787038871897</c:v>
                </c:pt>
                <c:pt idx="55">
                  <c:v>-0.50171064549606725</c:v>
                </c:pt>
                <c:pt idx="56">
                  <c:v>-0.54947703814624205</c:v>
                </c:pt>
                <c:pt idx="57">
                  <c:v>5.656419680006154E-3</c:v>
                </c:pt>
                <c:pt idx="58">
                  <c:v>0.37136980018464022</c:v>
                </c:pt>
                <c:pt idx="59">
                  <c:v>0.11672490212164226</c:v>
                </c:pt>
                <c:pt idx="60">
                  <c:v>2.0451726671199466E-3</c:v>
                </c:pt>
                <c:pt idx="61">
                  <c:v>0.10669883784525983</c:v>
                </c:pt>
                <c:pt idx="62">
                  <c:v>-0.12785049243514784</c:v>
                </c:pt>
                <c:pt idx="63">
                  <c:v>3.9097699742388921E-2</c:v>
                </c:pt>
                <c:pt idx="64">
                  <c:v>-0.24680366694698413</c:v>
                </c:pt>
                <c:pt idx="65">
                  <c:v>-0.22048678599793448</c:v>
                </c:pt>
                <c:pt idx="66">
                  <c:v>-9.7258198102526963E-2</c:v>
                </c:pt>
                <c:pt idx="67">
                  <c:v>0.40402502871680823</c:v>
                </c:pt>
                <c:pt idx="68">
                  <c:v>0.88628807692387157</c:v>
                </c:pt>
                <c:pt idx="69">
                  <c:v>0.51227604180666775</c:v>
                </c:pt>
                <c:pt idx="70">
                  <c:v>0.12961775559370942</c:v>
                </c:pt>
                <c:pt idx="71">
                  <c:v>-0.31568879531150379</c:v>
                </c:pt>
                <c:pt idx="72">
                  <c:v>-1.0778035431908697</c:v>
                </c:pt>
                <c:pt idx="73">
                  <c:v>-2.0548758885485774</c:v>
                </c:pt>
                <c:pt idx="74">
                  <c:v>-4.764205232303496</c:v>
                </c:pt>
                <c:pt idx="75">
                  <c:v>-7.5794760775481649</c:v>
                </c:pt>
                <c:pt idx="76">
                  <c:v>-9.8621121460453161</c:v>
                </c:pt>
                <c:pt idx="77">
                  <c:v>-12.807513011140072</c:v>
                </c:pt>
                <c:pt idx="78">
                  <c:v>-15.525291979782393</c:v>
                </c:pt>
                <c:pt idx="79">
                  <c:v>-17.973509445157642</c:v>
                </c:pt>
                <c:pt idx="80">
                  <c:v>-20.035484041811024</c:v>
                </c:pt>
                <c:pt idx="81">
                  <c:v>-20.868161488297613</c:v>
                </c:pt>
                <c:pt idx="82">
                  <c:v>-21.27740875030284</c:v>
                </c:pt>
                <c:pt idx="83">
                  <c:v>-21.806235128864142</c:v>
                </c:pt>
                <c:pt idx="84">
                  <c:v>-22.422002248942857</c:v>
                </c:pt>
                <c:pt idx="85">
                  <c:v>-22.791860647631047</c:v>
                </c:pt>
                <c:pt idx="86">
                  <c:v>-22.136887375545939</c:v>
                </c:pt>
                <c:pt idx="87">
                  <c:v>-21.869932572577341</c:v>
                </c:pt>
                <c:pt idx="88">
                  <c:v>-21.653997087428003</c:v>
                </c:pt>
                <c:pt idx="89">
                  <c:v>-22.149998113431195</c:v>
                </c:pt>
                <c:pt idx="90">
                  <c:v>-22.304890056903073</c:v>
                </c:pt>
                <c:pt idx="91">
                  <c:v>-21.715197723766259</c:v>
                </c:pt>
                <c:pt idx="92">
                  <c:v>-21.285666570126757</c:v>
                </c:pt>
                <c:pt idx="93">
                  <c:v>-21.467053435361013</c:v>
                </c:pt>
                <c:pt idx="94">
                  <c:v>-21.758830514560863</c:v>
                </c:pt>
                <c:pt idx="95">
                  <c:v>-22.430647371270702</c:v>
                </c:pt>
                <c:pt idx="96">
                  <c:v>-23.077102738648787</c:v>
                </c:pt>
                <c:pt idx="97">
                  <c:v>-23.262454207022898</c:v>
                </c:pt>
                <c:pt idx="98">
                  <c:v>-24.010862291429977</c:v>
                </c:pt>
                <c:pt idx="99">
                  <c:v>-24.034433880992861</c:v>
                </c:pt>
                <c:pt idx="100">
                  <c:v>-23.351577717116836</c:v>
                </c:pt>
                <c:pt idx="101">
                  <c:v>-23.086853238665622</c:v>
                </c:pt>
                <c:pt idx="102">
                  <c:v>-22.612490435417538</c:v>
                </c:pt>
                <c:pt idx="103">
                  <c:v>-21.495959922348931</c:v>
                </c:pt>
                <c:pt idx="104">
                  <c:v>-20.351635208649327</c:v>
                </c:pt>
                <c:pt idx="105">
                  <c:v>-19.56958426126803</c:v>
                </c:pt>
                <c:pt idx="106">
                  <c:v>-18.856918039747363</c:v>
                </c:pt>
                <c:pt idx="107">
                  <c:v>-18.859403801143745</c:v>
                </c:pt>
                <c:pt idx="108">
                  <c:v>-18.852822863382276</c:v>
                </c:pt>
                <c:pt idx="109">
                  <c:v>-18.412937870371444</c:v>
                </c:pt>
                <c:pt idx="110">
                  <c:v>-18.343596778034566</c:v>
                </c:pt>
                <c:pt idx="111">
                  <c:v>-19.173656559879799</c:v>
                </c:pt>
                <c:pt idx="112">
                  <c:v>-19.274723831357537</c:v>
                </c:pt>
                <c:pt idx="113">
                  <c:v>-19.984858889332322</c:v>
                </c:pt>
                <c:pt idx="114">
                  <c:v>-20.743624945619437</c:v>
                </c:pt>
                <c:pt idx="115">
                  <c:v>-20.643667219946856</c:v>
                </c:pt>
                <c:pt idx="116">
                  <c:v>-20.406809697713673</c:v>
                </c:pt>
                <c:pt idx="117">
                  <c:v>-21.029765134227116</c:v>
                </c:pt>
                <c:pt idx="118">
                  <c:v>-21.088194927974548</c:v>
                </c:pt>
                <c:pt idx="119">
                  <c:v>-21.819396388442044</c:v>
                </c:pt>
                <c:pt idx="120">
                  <c:v>-21.431111709981217</c:v>
                </c:pt>
                <c:pt idx="121">
                  <c:v>-21.355181662011319</c:v>
                </c:pt>
                <c:pt idx="122">
                  <c:v>-21.237746768551489</c:v>
                </c:pt>
                <c:pt idx="123">
                  <c:v>-21.904798216292111</c:v>
                </c:pt>
                <c:pt idx="124">
                  <c:v>-21.48033108153631</c:v>
                </c:pt>
                <c:pt idx="125">
                  <c:v>-21.546563809023468</c:v>
                </c:pt>
                <c:pt idx="126">
                  <c:v>-21.323568650726177</c:v>
                </c:pt>
                <c:pt idx="127">
                  <c:v>-21.62619490241844</c:v>
                </c:pt>
                <c:pt idx="128">
                  <c:v>-21.523535069589862</c:v>
                </c:pt>
                <c:pt idx="129">
                  <c:v>-21.814921321974509</c:v>
                </c:pt>
                <c:pt idx="130">
                  <c:v>-21.510780508228589</c:v>
                </c:pt>
                <c:pt idx="131">
                  <c:v>-21.365337470774161</c:v>
                </c:pt>
                <c:pt idx="132">
                  <c:v>-20.940850503814147</c:v>
                </c:pt>
                <c:pt idx="133">
                  <c:v>-20.739722466484618</c:v>
                </c:pt>
                <c:pt idx="134">
                  <c:v>-20.844903778878738</c:v>
                </c:pt>
                <c:pt idx="135">
                  <c:v>-20.590724050862708</c:v>
                </c:pt>
                <c:pt idx="136">
                  <c:v>-19.971957048893248</c:v>
                </c:pt>
                <c:pt idx="137">
                  <c:v>-19.588789654126735</c:v>
                </c:pt>
                <c:pt idx="138">
                  <c:v>-18.944844664555539</c:v>
                </c:pt>
                <c:pt idx="139">
                  <c:v>-18.73232708158768</c:v>
                </c:pt>
                <c:pt idx="140">
                  <c:v>-18.1996793420434</c:v>
                </c:pt>
                <c:pt idx="141">
                  <c:v>-17.470741198402131</c:v>
                </c:pt>
                <c:pt idx="142">
                  <c:v>-16.824224130114299</c:v>
                </c:pt>
                <c:pt idx="143">
                  <c:v>-16.553818869214741</c:v>
                </c:pt>
                <c:pt idx="144">
                  <c:v>-16.049818673367696</c:v>
                </c:pt>
                <c:pt idx="145">
                  <c:v>-15.632454307934086</c:v>
                </c:pt>
                <c:pt idx="146">
                  <c:v>-15.612343777314978</c:v>
                </c:pt>
                <c:pt idx="147">
                  <c:v>-14.479274856574305</c:v>
                </c:pt>
                <c:pt idx="148">
                  <c:v>-14.264835834138223</c:v>
                </c:pt>
                <c:pt idx="149">
                  <c:v>-14.466807645416838</c:v>
                </c:pt>
                <c:pt idx="150">
                  <c:v>-14.754674290002482</c:v>
                </c:pt>
                <c:pt idx="151">
                  <c:v>-14.733304730258681</c:v>
                </c:pt>
                <c:pt idx="152">
                  <c:v>-14.843509842423916</c:v>
                </c:pt>
                <c:pt idx="153">
                  <c:v>-14.503092552062524</c:v>
                </c:pt>
                <c:pt idx="154">
                  <c:v>-15.17230925810753</c:v>
                </c:pt>
                <c:pt idx="155">
                  <c:v>-15.309321663623091</c:v>
                </c:pt>
                <c:pt idx="156">
                  <c:v>-15.078686165981097</c:v>
                </c:pt>
                <c:pt idx="157">
                  <c:v>-14.156577065637029</c:v>
                </c:pt>
                <c:pt idx="158">
                  <c:v>-15.841596119887443</c:v>
                </c:pt>
                <c:pt idx="159">
                  <c:v>-16.234402205867394</c:v>
                </c:pt>
                <c:pt idx="160">
                  <c:v>-15.949097835657978</c:v>
                </c:pt>
                <c:pt idx="161">
                  <c:v>-15.874018082096379</c:v>
                </c:pt>
                <c:pt idx="162">
                  <c:v>-15.154832385767346</c:v>
                </c:pt>
                <c:pt idx="163">
                  <c:v>-14.711479609649322</c:v>
                </c:pt>
                <c:pt idx="164">
                  <c:v>-14.894679454167989</c:v>
                </c:pt>
                <c:pt idx="165">
                  <c:v>-12.802109371418979</c:v>
                </c:pt>
                <c:pt idx="166">
                  <c:v>-12.23471582623093</c:v>
                </c:pt>
                <c:pt idx="167">
                  <c:v>-12.321128131352314</c:v>
                </c:pt>
                <c:pt idx="168">
                  <c:v>-12.402303457181217</c:v>
                </c:pt>
                <c:pt idx="169">
                  <c:v>-12.821148602304447</c:v>
                </c:pt>
                <c:pt idx="170">
                  <c:v>-13.288251790541988</c:v>
                </c:pt>
                <c:pt idx="171">
                  <c:v>-13.905535233951809</c:v>
                </c:pt>
                <c:pt idx="172">
                  <c:v>-14.33094855595345</c:v>
                </c:pt>
                <c:pt idx="173">
                  <c:v>-14.243326239722009</c:v>
                </c:pt>
                <c:pt idx="174">
                  <c:v>-14.184532009719716</c:v>
                </c:pt>
                <c:pt idx="175">
                  <c:v>-14.038509858435722</c:v>
                </c:pt>
                <c:pt idx="176">
                  <c:v>-14.058367793031815</c:v>
                </c:pt>
                <c:pt idx="177">
                  <c:v>-13.866077812403319</c:v>
                </c:pt>
                <c:pt idx="178">
                  <c:v>-13.24635797304134</c:v>
                </c:pt>
                <c:pt idx="179">
                  <c:v>-12.968189088161056</c:v>
                </c:pt>
                <c:pt idx="180">
                  <c:v>-12.642819683803287</c:v>
                </c:pt>
                <c:pt idx="181">
                  <c:v>-12.170822547097019</c:v>
                </c:pt>
                <c:pt idx="182">
                  <c:v>-11.822465832703731</c:v>
                </c:pt>
                <c:pt idx="183">
                  <c:v>-11.232206923571821</c:v>
                </c:pt>
                <c:pt idx="184">
                  <c:v>-10.669389174059349</c:v>
                </c:pt>
                <c:pt idx="185">
                  <c:v>-10.160758339989163</c:v>
                </c:pt>
                <c:pt idx="186">
                  <c:v>-9.953172299431106</c:v>
                </c:pt>
                <c:pt idx="187">
                  <c:v>-10.152743139336598</c:v>
                </c:pt>
                <c:pt idx="188">
                  <c:v>-10.191866143695849</c:v>
                </c:pt>
                <c:pt idx="189">
                  <c:v>-10.327093104225167</c:v>
                </c:pt>
                <c:pt idx="190">
                  <c:v>-10.280082624108488</c:v>
                </c:pt>
                <c:pt idx="191">
                  <c:v>-10.236892190289568</c:v>
                </c:pt>
                <c:pt idx="192">
                  <c:v>-10.108618029615124</c:v>
                </c:pt>
                <c:pt idx="193">
                  <c:v>-10.039327572995314</c:v>
                </c:pt>
                <c:pt idx="194">
                  <c:v>-9.3261323365586879</c:v>
                </c:pt>
                <c:pt idx="195">
                  <c:v>-9.0241047602376234</c:v>
                </c:pt>
                <c:pt idx="196">
                  <c:v>-8.6597320656640893</c:v>
                </c:pt>
                <c:pt idx="197">
                  <c:v>-8.5502176936093939</c:v>
                </c:pt>
                <c:pt idx="198">
                  <c:v>-8.3549697254497612</c:v>
                </c:pt>
                <c:pt idx="199">
                  <c:v>-8.1901732659742805</c:v>
                </c:pt>
                <c:pt idx="200">
                  <c:v>-7.7238574181882189</c:v>
                </c:pt>
                <c:pt idx="201">
                  <c:v>-7.981943789198346</c:v>
                </c:pt>
                <c:pt idx="202">
                  <c:v>-7.8501946267405787</c:v>
                </c:pt>
                <c:pt idx="203">
                  <c:v>-7.8920593112332211</c:v>
                </c:pt>
                <c:pt idx="204">
                  <c:v>-7.2968849383015009</c:v>
                </c:pt>
                <c:pt idx="205">
                  <c:v>-7.4357803293914388</c:v>
                </c:pt>
                <c:pt idx="206">
                  <c:v>-7.4291268632381104</c:v>
                </c:pt>
                <c:pt idx="207">
                  <c:v>-7.2435075265485835</c:v>
                </c:pt>
                <c:pt idx="208">
                  <c:v>-7.0724411137369758</c:v>
                </c:pt>
                <c:pt idx="209">
                  <c:v>-6.7082713778638725</c:v>
                </c:pt>
                <c:pt idx="210">
                  <c:v>-6.0625849470232946</c:v>
                </c:pt>
                <c:pt idx="211">
                  <c:v>-6.2371679626764074</c:v>
                </c:pt>
                <c:pt idx="212">
                  <c:v>-6.127875138118597</c:v>
                </c:pt>
                <c:pt idx="213">
                  <c:v>-6.2375449892083212</c:v>
                </c:pt>
                <c:pt idx="214">
                  <c:v>-6.1313262582438188</c:v>
                </c:pt>
                <c:pt idx="215">
                  <c:v>-5.7789320655099203</c:v>
                </c:pt>
                <c:pt idx="216">
                  <c:v>-5.3561220700476895</c:v>
                </c:pt>
                <c:pt idx="217">
                  <c:v>-5.0204472884041138</c:v>
                </c:pt>
                <c:pt idx="218">
                  <c:v>-4.8472202129000959</c:v>
                </c:pt>
                <c:pt idx="219">
                  <c:v>-4.8911706065793066</c:v>
                </c:pt>
                <c:pt idx="220">
                  <c:v>-5.0705958594164224</c:v>
                </c:pt>
                <c:pt idx="221">
                  <c:v>-5.082000538413622</c:v>
                </c:pt>
                <c:pt idx="222">
                  <c:v>-5.3441536091928281</c:v>
                </c:pt>
                <c:pt idx="223">
                  <c:v>-5.9055834503612186</c:v>
                </c:pt>
                <c:pt idx="224">
                  <c:v>-5.1100882161941525</c:v>
                </c:pt>
                <c:pt idx="225">
                  <c:v>-4.6583639805528998</c:v>
                </c:pt>
                <c:pt idx="226">
                  <c:v>-4.4994139174459962</c:v>
                </c:pt>
                <c:pt idx="227">
                  <c:v>-4.5353786568220711</c:v>
                </c:pt>
                <c:pt idx="228">
                  <c:v>-4.938900090320554</c:v>
                </c:pt>
                <c:pt idx="229">
                  <c:v>-5.0958810448555232</c:v>
                </c:pt>
                <c:pt idx="230">
                  <c:v>-4.9390530719011263</c:v>
                </c:pt>
                <c:pt idx="231">
                  <c:v>-5.6603869068589194</c:v>
                </c:pt>
                <c:pt idx="232">
                  <c:v>-6.3228797009141227</c:v>
                </c:pt>
                <c:pt idx="233">
                  <c:v>-6.3560088065570346</c:v>
                </c:pt>
                <c:pt idx="234">
                  <c:v>-5.755411497489102</c:v>
                </c:pt>
                <c:pt idx="235">
                  <c:v>-5.1765913306177316</c:v>
                </c:pt>
                <c:pt idx="236">
                  <c:v>-4.6979726024902835</c:v>
                </c:pt>
                <c:pt idx="237">
                  <c:v>-4.2231050092550504</c:v>
                </c:pt>
                <c:pt idx="238">
                  <c:v>-4.105816376588785</c:v>
                </c:pt>
                <c:pt idx="239">
                  <c:v>-3.8887539575357448</c:v>
                </c:pt>
                <c:pt idx="240">
                  <c:v>-3.7681073216080341</c:v>
                </c:pt>
                <c:pt idx="241">
                  <c:v>-4.2253343881327874</c:v>
                </c:pt>
                <c:pt idx="242">
                  <c:v>-4.4226108390479641</c:v>
                </c:pt>
                <c:pt idx="243">
                  <c:v>-4.424398400118851</c:v>
                </c:pt>
                <c:pt idx="244">
                  <c:v>-4.7217493367298307</c:v>
                </c:pt>
                <c:pt idx="245">
                  <c:v>-4.8951740701318647</c:v>
                </c:pt>
                <c:pt idx="246">
                  <c:v>-4.7306600935439826</c:v>
                </c:pt>
                <c:pt idx="247">
                  <c:v>-4.3061809738967503</c:v>
                </c:pt>
                <c:pt idx="248">
                  <c:v>-3.841423871989893</c:v>
                </c:pt>
                <c:pt idx="249">
                  <c:v>-3.872728535913069</c:v>
                </c:pt>
                <c:pt idx="250">
                  <c:v>-4.2813604238619813</c:v>
                </c:pt>
                <c:pt idx="251">
                  <c:v>-4.4383076692948391</c:v>
                </c:pt>
                <c:pt idx="252">
                  <c:v>-4.6280623978118962</c:v>
                </c:pt>
                <c:pt idx="253">
                  <c:v>-5.0531886911118296</c:v>
                </c:pt>
                <c:pt idx="254">
                  <c:v>-5.1541069639058099</c:v>
                </c:pt>
                <c:pt idx="255">
                  <c:v>-5.3250577517364137</c:v>
                </c:pt>
                <c:pt idx="256">
                  <c:v>-5.6325754674494481</c:v>
                </c:pt>
                <c:pt idx="257">
                  <c:v>-5.1499259106200537</c:v>
                </c:pt>
                <c:pt idx="258">
                  <c:v>-4.9676362189946657</c:v>
                </c:pt>
                <c:pt idx="259">
                  <c:v>-5.2268423377946549</c:v>
                </c:pt>
                <c:pt idx="260">
                  <c:v>-5.3488635823928821</c:v>
                </c:pt>
                <c:pt idx="261">
                  <c:v>-5.5512272969925709</c:v>
                </c:pt>
                <c:pt idx="262">
                  <c:v>-5.78497410090612</c:v>
                </c:pt>
                <c:pt idx="263">
                  <c:v>-5.352789912772443</c:v>
                </c:pt>
                <c:pt idx="264">
                  <c:v>-5.6481184903066559</c:v>
                </c:pt>
                <c:pt idx="265">
                  <c:v>-5.6409412602747597</c:v>
                </c:pt>
                <c:pt idx="266">
                  <c:v>-5.4371823653945279</c:v>
                </c:pt>
                <c:pt idx="267">
                  <c:v>-5.522177820758464</c:v>
                </c:pt>
                <c:pt idx="268">
                  <c:v>-5.6765463333885657</c:v>
                </c:pt>
                <c:pt idx="269">
                  <c:v>-5.1079734964287082</c:v>
                </c:pt>
                <c:pt idx="270">
                  <c:v>-4.7737396202366256</c:v>
                </c:pt>
                <c:pt idx="271">
                  <c:v>-4.4113292453675301</c:v>
                </c:pt>
                <c:pt idx="272">
                  <c:v>-3.8869339176359636</c:v>
                </c:pt>
                <c:pt idx="273">
                  <c:v>-3.6466132109489484</c:v>
                </c:pt>
                <c:pt idx="274">
                  <c:v>-3.5087865919482817</c:v>
                </c:pt>
                <c:pt idx="275">
                  <c:v>-2.7110164207000236</c:v>
                </c:pt>
                <c:pt idx="276">
                  <c:v>-2.6612898451489531</c:v>
                </c:pt>
                <c:pt idx="277">
                  <c:v>-2.8017438519510449</c:v>
                </c:pt>
                <c:pt idx="278">
                  <c:v>-2.8394425548478961</c:v>
                </c:pt>
                <c:pt idx="279">
                  <c:v>-2.8289126160792386</c:v>
                </c:pt>
                <c:pt idx="280">
                  <c:v>-2.8051507112681833</c:v>
                </c:pt>
                <c:pt idx="281">
                  <c:v>-2.1682862208840175</c:v>
                </c:pt>
                <c:pt idx="282">
                  <c:v>-2.4215856060188901</c:v>
                </c:pt>
                <c:pt idx="283">
                  <c:v>-1.853058036551896</c:v>
                </c:pt>
                <c:pt idx="284">
                  <c:v>-1.5606182164903604</c:v>
                </c:pt>
                <c:pt idx="285">
                  <c:v>-1.3547597235086823</c:v>
                </c:pt>
                <c:pt idx="286">
                  <c:v>-1.5043310662667031</c:v>
                </c:pt>
                <c:pt idx="287">
                  <c:v>-0.97987168069829522</c:v>
                </c:pt>
                <c:pt idx="288">
                  <c:v>-1.1989675191891496</c:v>
                </c:pt>
                <c:pt idx="289">
                  <c:v>-1.4267433463314794</c:v>
                </c:pt>
                <c:pt idx="290">
                  <c:v>-1.9680470235717118</c:v>
                </c:pt>
                <c:pt idx="291">
                  <c:v>-2.4359949748957468</c:v>
                </c:pt>
                <c:pt idx="292">
                  <c:v>-2.3763118003812331</c:v>
                </c:pt>
                <c:pt idx="293">
                  <c:v>-1.9806167310181471</c:v>
                </c:pt>
                <c:pt idx="294">
                  <c:v>-1.8209553191681433</c:v>
                </c:pt>
                <c:pt idx="295">
                  <c:v>-1.7670031548366378</c:v>
                </c:pt>
                <c:pt idx="296">
                  <c:v>-1.6998713153133775</c:v>
                </c:pt>
                <c:pt idx="297">
                  <c:v>-2.0245888674616919</c:v>
                </c:pt>
                <c:pt idx="298">
                  <c:v>-1.9208589164514041</c:v>
                </c:pt>
                <c:pt idx="299">
                  <c:v>-2.51777964383967</c:v>
                </c:pt>
                <c:pt idx="300">
                  <c:v>-3.7771929964637274</c:v>
                </c:pt>
                <c:pt idx="301">
                  <c:v>-4.7480512951509253</c:v>
                </c:pt>
                <c:pt idx="302">
                  <c:v>-4.1616929490339674</c:v>
                </c:pt>
                <c:pt idx="303">
                  <c:v>-4.102971879342606</c:v>
                </c:pt>
                <c:pt idx="304">
                  <c:v>-3.9901131843767508</c:v>
                </c:pt>
                <c:pt idx="305">
                  <c:v>-4.078190988426079</c:v>
                </c:pt>
                <c:pt idx="306">
                  <c:v>-4.2239607369684729</c:v>
                </c:pt>
                <c:pt idx="307">
                  <c:v>-3.3521449116806088</c:v>
                </c:pt>
                <c:pt idx="308">
                  <c:v>-3.1021744198826542</c:v>
                </c:pt>
                <c:pt idx="309">
                  <c:v>-3.90809784243744</c:v>
                </c:pt>
                <c:pt idx="310">
                  <c:v>-4.5314207962075699</c:v>
                </c:pt>
                <c:pt idx="311">
                  <c:v>-4.7528844216893669</c:v>
                </c:pt>
                <c:pt idx="312">
                  <c:v>-4.9932984777726812</c:v>
                </c:pt>
                <c:pt idx="313">
                  <c:v>-4.6719427008615027</c:v>
                </c:pt>
                <c:pt idx="314">
                  <c:v>-5.6927035620365372</c:v>
                </c:pt>
                <c:pt idx="315">
                  <c:v>-6.7057915091798748</c:v>
                </c:pt>
                <c:pt idx="316">
                  <c:v>-6.3584228639437139</c:v>
                </c:pt>
                <c:pt idx="317">
                  <c:v>-6.2901065138094294</c:v>
                </c:pt>
                <c:pt idx="318">
                  <c:v>-6.4065551770344973</c:v>
                </c:pt>
                <c:pt idx="319">
                  <c:v>-6.7105940908098143</c:v>
                </c:pt>
                <c:pt idx="320">
                  <c:v>-7.0775794712592557</c:v>
                </c:pt>
                <c:pt idx="321">
                  <c:v>-7.8173316388907983</c:v>
                </c:pt>
                <c:pt idx="322">
                  <c:v>-8.2397148198873129</c:v>
                </c:pt>
                <c:pt idx="323">
                  <c:v>-9.2884978477692837</c:v>
                </c:pt>
                <c:pt idx="324">
                  <c:v>-9.9821989542165461</c:v>
                </c:pt>
                <c:pt idx="325">
                  <c:v>-10.282574266989373</c:v>
                </c:pt>
                <c:pt idx="326">
                  <c:v>-9.8596057277436611</c:v>
                </c:pt>
                <c:pt idx="327">
                  <c:v>-8.9255524220954037</c:v>
                </c:pt>
                <c:pt idx="328">
                  <c:v>-8.0420555522532897</c:v>
                </c:pt>
                <c:pt idx="329">
                  <c:v>-8.3321276621660427</c:v>
                </c:pt>
                <c:pt idx="330">
                  <c:v>-8.6433529337968054</c:v>
                </c:pt>
                <c:pt idx="331">
                  <c:v>-8.8220000529789324</c:v>
                </c:pt>
                <c:pt idx="332">
                  <c:v>-8.7949742231760144</c:v>
                </c:pt>
                <c:pt idx="333">
                  <c:v>-8.859718490385152</c:v>
                </c:pt>
                <c:pt idx="334">
                  <c:v>-9.3727457382604236</c:v>
                </c:pt>
                <c:pt idx="335">
                  <c:v>-9.1652186748414302</c:v>
                </c:pt>
                <c:pt idx="336">
                  <c:v>-7.7896281096060767</c:v>
                </c:pt>
                <c:pt idx="337">
                  <c:v>-7.5246653943782134</c:v>
                </c:pt>
                <c:pt idx="338">
                  <c:v>-7.1010609031619447</c:v>
                </c:pt>
                <c:pt idx="339">
                  <c:v>-6.1231916330267415</c:v>
                </c:pt>
                <c:pt idx="340">
                  <c:v>-5.7534291144670453</c:v>
                </c:pt>
                <c:pt idx="341">
                  <c:v>-5.7171794026237235</c:v>
                </c:pt>
                <c:pt idx="342">
                  <c:v>-5.800156309497587</c:v>
                </c:pt>
                <c:pt idx="343">
                  <c:v>-6.0310961286786453</c:v>
                </c:pt>
                <c:pt idx="344">
                  <c:v>-5.0255650733408794</c:v>
                </c:pt>
                <c:pt idx="345">
                  <c:v>-4.2355773340159493</c:v>
                </c:pt>
                <c:pt idx="346">
                  <c:v>-4.2602617889864423</c:v>
                </c:pt>
                <c:pt idx="347">
                  <c:v>-4.3812706377687851</c:v>
                </c:pt>
                <c:pt idx="348">
                  <c:v>-4.3611904210394972</c:v>
                </c:pt>
                <c:pt idx="349">
                  <c:v>-4.0835103638325494</c:v>
                </c:pt>
                <c:pt idx="350">
                  <c:v>-3.6141680490929451</c:v>
                </c:pt>
                <c:pt idx="351">
                  <c:v>-3.3200055371321753</c:v>
                </c:pt>
                <c:pt idx="352">
                  <c:v>-3.0832529082934053</c:v>
                </c:pt>
                <c:pt idx="353">
                  <c:v>-2.9714347844247464</c:v>
                </c:pt>
                <c:pt idx="354">
                  <c:v>-2.4386588859025693</c:v>
                </c:pt>
                <c:pt idx="355">
                  <c:v>-2.9159591464821051</c:v>
                </c:pt>
                <c:pt idx="356">
                  <c:v>-2.5040765902877382</c:v>
                </c:pt>
                <c:pt idx="357">
                  <c:v>-1.3892195436339887</c:v>
                </c:pt>
                <c:pt idx="358">
                  <c:v>-1.4518532398211943</c:v>
                </c:pt>
                <c:pt idx="359">
                  <c:v>-1.5630783771556724</c:v>
                </c:pt>
                <c:pt idx="360">
                  <c:v>-1.2489273238556717</c:v>
                </c:pt>
                <c:pt idx="361">
                  <c:v>-1.2567016236436928</c:v>
                </c:pt>
                <c:pt idx="362">
                  <c:v>-2.3214054003965714</c:v>
                </c:pt>
                <c:pt idx="363">
                  <c:v>-3.5085189284555702</c:v>
                </c:pt>
                <c:pt idx="364">
                  <c:v>-5.2012109283342181</c:v>
                </c:pt>
                <c:pt idx="365">
                  <c:v>-5.6074572344535909</c:v>
                </c:pt>
                <c:pt idx="366">
                  <c:v>-5.7364924769043153</c:v>
                </c:pt>
                <c:pt idx="367">
                  <c:v>-6.5684985914789928</c:v>
                </c:pt>
                <c:pt idx="368">
                  <c:v>-7.56597194471333</c:v>
                </c:pt>
                <c:pt idx="369">
                  <c:v>-5.802298273523129</c:v>
                </c:pt>
                <c:pt idx="370">
                  <c:v>-4.9275308061271232</c:v>
                </c:pt>
                <c:pt idx="371">
                  <c:v>-4.7139201118686582</c:v>
                </c:pt>
                <c:pt idx="372">
                  <c:v>-4.2066901021842638</c:v>
                </c:pt>
                <c:pt idx="373">
                  <c:v>-3.8370255924603844</c:v>
                </c:pt>
                <c:pt idx="374">
                  <c:v>-3.1573386817325644</c:v>
                </c:pt>
                <c:pt idx="375">
                  <c:v>-2.2252408371109715</c:v>
                </c:pt>
                <c:pt idx="376">
                  <c:v>-3.0563266096096129</c:v>
                </c:pt>
                <c:pt idx="377">
                  <c:v>-3.7727975894564838</c:v>
                </c:pt>
                <c:pt idx="378">
                  <c:v>-4.0855884119380068</c:v>
                </c:pt>
                <c:pt idx="379">
                  <c:v>-5.1318742054107833</c:v>
                </c:pt>
                <c:pt idx="380">
                  <c:v>-6.4643730465211524</c:v>
                </c:pt>
                <c:pt idx="381">
                  <c:v>-7.7054266506703</c:v>
                </c:pt>
                <c:pt idx="382">
                  <c:v>-9.2657821558889228</c:v>
                </c:pt>
                <c:pt idx="383">
                  <c:v>-9.6112544858346922</c:v>
                </c:pt>
                <c:pt idx="384">
                  <c:v>-9.8000254006198126</c:v>
                </c:pt>
                <c:pt idx="385">
                  <c:v>-9.8436640791509848</c:v>
                </c:pt>
                <c:pt idx="386">
                  <c:v>-9.3145715401553186</c:v>
                </c:pt>
                <c:pt idx="387">
                  <c:v>-9.2360456761122229</c:v>
                </c:pt>
                <c:pt idx="388">
                  <c:v>-9.0635687196339223</c:v>
                </c:pt>
                <c:pt idx="389">
                  <c:v>-8.6049335506908005</c:v>
                </c:pt>
                <c:pt idx="390">
                  <c:v>-8.3946972031049789</c:v>
                </c:pt>
                <c:pt idx="391">
                  <c:v>-8.3522396729951218</c:v>
                </c:pt>
                <c:pt idx="392">
                  <c:v>-9.0515587855058097</c:v>
                </c:pt>
                <c:pt idx="393">
                  <c:v>-9.4078570623159461</c:v>
                </c:pt>
                <c:pt idx="394">
                  <c:v>-9.6717846409921115</c:v>
                </c:pt>
                <c:pt idx="395">
                  <c:v>-10.343879176367183</c:v>
                </c:pt>
                <c:pt idx="396">
                  <c:v>-10.969675594904482</c:v>
                </c:pt>
                <c:pt idx="397">
                  <c:v>-11.294943053668565</c:v>
                </c:pt>
                <c:pt idx="398">
                  <c:v>-11.44232745328169</c:v>
                </c:pt>
                <c:pt idx="399">
                  <c:v>-10.481148343728202</c:v>
                </c:pt>
                <c:pt idx="400">
                  <c:v>-10.794481134729709</c:v>
                </c:pt>
                <c:pt idx="401">
                  <c:v>-10.583929259147757</c:v>
                </c:pt>
                <c:pt idx="402">
                  <c:v>-10.063333167401593</c:v>
                </c:pt>
                <c:pt idx="403">
                  <c:v>-9.7886543017126719</c:v>
                </c:pt>
                <c:pt idx="404">
                  <c:v>-8.8548122667785112</c:v>
                </c:pt>
                <c:pt idx="405">
                  <c:v>-8.2661691860860209</c:v>
                </c:pt>
                <c:pt idx="406">
                  <c:v>-9.173725194733672</c:v>
                </c:pt>
                <c:pt idx="407">
                  <c:v>-8.7246287471113</c:v>
                </c:pt>
                <c:pt idx="408">
                  <c:v>-6.8824455974925467</c:v>
                </c:pt>
                <c:pt idx="409">
                  <c:v>-6.0490403602202303</c:v>
                </c:pt>
                <c:pt idx="410">
                  <c:v>-5.5682211017344274</c:v>
                </c:pt>
                <c:pt idx="411">
                  <c:v>-5.8606633081339101</c:v>
                </c:pt>
                <c:pt idx="412">
                  <c:v>-5.5756093808274869</c:v>
                </c:pt>
                <c:pt idx="413">
                  <c:v>-4.9790318174696511</c:v>
                </c:pt>
                <c:pt idx="414">
                  <c:v>-4.6013385878420037</c:v>
                </c:pt>
                <c:pt idx="415">
                  <c:v>-5.874089760760735</c:v>
                </c:pt>
                <c:pt idx="416">
                  <c:v>-6.4491164539147201</c:v>
                </c:pt>
                <c:pt idx="417">
                  <c:v>-6.1529364212667259</c:v>
                </c:pt>
                <c:pt idx="418">
                  <c:v>-5.7590219869762302</c:v>
                </c:pt>
                <c:pt idx="419">
                  <c:v>-5.8897216140217479</c:v>
                </c:pt>
                <c:pt idx="420">
                  <c:v>-6.4478056889723678</c:v>
                </c:pt>
                <c:pt idx="421">
                  <c:v>-6.9184805348080021</c:v>
                </c:pt>
                <c:pt idx="422">
                  <c:v>-6.7487613485743481</c:v>
                </c:pt>
                <c:pt idx="423">
                  <c:v>-6.8635534128029621</c:v>
                </c:pt>
                <c:pt idx="424">
                  <c:v>-7.2176937281314792</c:v>
                </c:pt>
                <c:pt idx="425">
                  <c:v>-7.7577920296935066</c:v>
                </c:pt>
                <c:pt idx="426">
                  <c:v>-8.5246000774912289</c:v>
                </c:pt>
                <c:pt idx="427">
                  <c:v>-8.6010134705008792</c:v>
                </c:pt>
                <c:pt idx="428">
                  <c:v>-9.0264950439073459</c:v>
                </c:pt>
                <c:pt idx="429">
                  <c:v>-9.5278603646328683</c:v>
                </c:pt>
                <c:pt idx="430">
                  <c:v>-9.7124546146639581</c:v>
                </c:pt>
                <c:pt idx="431">
                  <c:v>-9.7362728036193449</c:v>
                </c:pt>
                <c:pt idx="432">
                  <c:v>-10.009576936106315</c:v>
                </c:pt>
                <c:pt idx="433">
                  <c:v>-9.2634566175354767</c:v>
                </c:pt>
                <c:pt idx="434">
                  <c:v>-9.2224638346664118</c:v>
                </c:pt>
                <c:pt idx="435">
                  <c:v>-8.7128501787965664</c:v>
                </c:pt>
                <c:pt idx="436">
                  <c:v>-8.7139091131876647</c:v>
                </c:pt>
                <c:pt idx="437">
                  <c:v>-8.5998441494921654</c:v>
                </c:pt>
                <c:pt idx="438">
                  <c:v>-8.736378984685059</c:v>
                </c:pt>
                <c:pt idx="439">
                  <c:v>-8.2647120754397854</c:v>
                </c:pt>
                <c:pt idx="440">
                  <c:v>-8.1947291484216525</c:v>
                </c:pt>
                <c:pt idx="441">
                  <c:v>-7.3103301241811476</c:v>
                </c:pt>
                <c:pt idx="442">
                  <c:v>-8.0734952207615986</c:v>
                </c:pt>
                <c:pt idx="443">
                  <c:v>-7.3100774760999485</c:v>
                </c:pt>
                <c:pt idx="444">
                  <c:v>-6.1150533674276915</c:v>
                </c:pt>
                <c:pt idx="445">
                  <c:v>-4.8887058783012725</c:v>
                </c:pt>
                <c:pt idx="446">
                  <c:v>-4.0779320473690319</c:v>
                </c:pt>
                <c:pt idx="447">
                  <c:v>-3.9916258551713861</c:v>
                </c:pt>
                <c:pt idx="448">
                  <c:v>-3.6604098439146275</c:v>
                </c:pt>
                <c:pt idx="449">
                  <c:v>-3.2129853680707066</c:v>
                </c:pt>
                <c:pt idx="450">
                  <c:v>-2.4897005069897427</c:v>
                </c:pt>
                <c:pt idx="451">
                  <c:v>-3.3343101508778545</c:v>
                </c:pt>
                <c:pt idx="452">
                  <c:v>-3.5988000640900788</c:v>
                </c:pt>
                <c:pt idx="453">
                  <c:v>-4.7236992237445419</c:v>
                </c:pt>
                <c:pt idx="454">
                  <c:v>-4.6518022512069797</c:v>
                </c:pt>
                <c:pt idx="455">
                  <c:v>-5.0190328298835265</c:v>
                </c:pt>
                <c:pt idx="456">
                  <c:v>-5.3813798184617507</c:v>
                </c:pt>
                <c:pt idx="457">
                  <c:v>-6.0023730609064865</c:v>
                </c:pt>
                <c:pt idx="458">
                  <c:v>-6.060951471142995</c:v>
                </c:pt>
                <c:pt idx="459">
                  <c:v>-5.9820064995565536</c:v>
                </c:pt>
                <c:pt idx="460">
                  <c:v>-5.3611322391273779</c:v>
                </c:pt>
                <c:pt idx="461">
                  <c:v>-4.9793314944338585</c:v>
                </c:pt>
                <c:pt idx="462">
                  <c:v>-4.8544663186881438</c:v>
                </c:pt>
                <c:pt idx="463">
                  <c:v>-3.8900554537090932</c:v>
                </c:pt>
                <c:pt idx="464">
                  <c:v>-2.7861397037443072</c:v>
                </c:pt>
                <c:pt idx="465">
                  <c:v>-2.716526412128784</c:v>
                </c:pt>
                <c:pt idx="466">
                  <c:v>-2.7127205863048465</c:v>
                </c:pt>
                <c:pt idx="467">
                  <c:v>-3.2459222176172591</c:v>
                </c:pt>
                <c:pt idx="468">
                  <c:v>-3.9424596818930899</c:v>
                </c:pt>
                <c:pt idx="469">
                  <c:v>-3.9423117502729679</c:v>
                </c:pt>
                <c:pt idx="470">
                  <c:v>-4.9497106132252799</c:v>
                </c:pt>
                <c:pt idx="471">
                  <c:v>-6.4146556576763327</c:v>
                </c:pt>
                <c:pt idx="472">
                  <c:v>-6.5351945262132762</c:v>
                </c:pt>
                <c:pt idx="473">
                  <c:v>-6.0655914821698804</c:v>
                </c:pt>
                <c:pt idx="474">
                  <c:v>-5.6640592902673648</c:v>
                </c:pt>
                <c:pt idx="475">
                  <c:v>-5.2548578518097884</c:v>
                </c:pt>
                <c:pt idx="476">
                  <c:v>-5.6803538496214019</c:v>
                </c:pt>
                <c:pt idx="477">
                  <c:v>-4.2189338069171027</c:v>
                </c:pt>
                <c:pt idx="478">
                  <c:v>-3.3811308497827213</c:v>
                </c:pt>
                <c:pt idx="479">
                  <c:v>-2.3550781537176726</c:v>
                </c:pt>
                <c:pt idx="480">
                  <c:v>-2.5583522722591385</c:v>
                </c:pt>
                <c:pt idx="481">
                  <c:v>-2.1139799537407811</c:v>
                </c:pt>
                <c:pt idx="482">
                  <c:v>-1.4438912170343445</c:v>
                </c:pt>
                <c:pt idx="483">
                  <c:v>-0.21255066012029594</c:v>
                </c:pt>
                <c:pt idx="484">
                  <c:v>-0.67529110410206228</c:v>
                </c:pt>
                <c:pt idx="485">
                  <c:v>-1.1117267312509702</c:v>
                </c:pt>
                <c:pt idx="486">
                  <c:v>-1.6314253426369629</c:v>
                </c:pt>
                <c:pt idx="487">
                  <c:v>-2.2210744657758101</c:v>
                </c:pt>
                <c:pt idx="488">
                  <c:v>-2.5547459151927945</c:v>
                </c:pt>
                <c:pt idx="489">
                  <c:v>-3.4433839364657479</c:v>
                </c:pt>
                <c:pt idx="490">
                  <c:v>-3.2598058896727031</c:v>
                </c:pt>
                <c:pt idx="491">
                  <c:v>-2.661662481780025</c:v>
                </c:pt>
                <c:pt idx="492">
                  <c:v>-3.0660201974194785</c:v>
                </c:pt>
                <c:pt idx="493">
                  <c:v>-3.2842918134467038</c:v>
                </c:pt>
                <c:pt idx="494">
                  <c:v>-3.3864165283332284</c:v>
                </c:pt>
                <c:pt idx="495">
                  <c:v>-3.1399692554142353</c:v>
                </c:pt>
                <c:pt idx="496">
                  <c:v>-1.1833886447386479</c:v>
                </c:pt>
                <c:pt idx="497">
                  <c:v>-0.97757424177500851</c:v>
                </c:pt>
                <c:pt idx="498">
                  <c:v>-1.1699588610302141</c:v>
                </c:pt>
                <c:pt idx="499">
                  <c:v>-0.8331732613676317</c:v>
                </c:pt>
                <c:pt idx="500">
                  <c:v>-0.83867993870744939</c:v>
                </c:pt>
                <c:pt idx="501">
                  <c:v>-0.70669952060711283</c:v>
                </c:pt>
                <c:pt idx="502">
                  <c:v>-0.84940112544286905</c:v>
                </c:pt>
                <c:pt idx="503">
                  <c:v>-1.7100309968158598</c:v>
                </c:pt>
                <c:pt idx="504">
                  <c:v>-2.7968117009659488</c:v>
                </c:pt>
                <c:pt idx="505">
                  <c:v>-2.9102867789136035</c:v>
                </c:pt>
                <c:pt idx="506">
                  <c:v>-3.192760011431389</c:v>
                </c:pt>
                <c:pt idx="507">
                  <c:v>-2.9959028135509294</c:v>
                </c:pt>
                <c:pt idx="508">
                  <c:v>-2.999997806030462</c:v>
                </c:pt>
                <c:pt idx="509">
                  <c:v>-3.128534528370007</c:v>
                </c:pt>
                <c:pt idx="510">
                  <c:v>-3.9550534291021324</c:v>
                </c:pt>
                <c:pt idx="511">
                  <c:v>-3.3848590064531447</c:v>
                </c:pt>
                <c:pt idx="512">
                  <c:v>-3.3715289067583467</c:v>
                </c:pt>
                <c:pt idx="513">
                  <c:v>-3.1564299309500137</c:v>
                </c:pt>
                <c:pt idx="514">
                  <c:v>-3.0630524647489699</c:v>
                </c:pt>
                <c:pt idx="515">
                  <c:v>-4.6979970946825471</c:v>
                </c:pt>
                <c:pt idx="516">
                  <c:v>-5.3909733724334297</c:v>
                </c:pt>
                <c:pt idx="517">
                  <c:v>-5.2040806946055493</c:v>
                </c:pt>
                <c:pt idx="518">
                  <c:v>-5.5650484136049698</c:v>
                </c:pt>
                <c:pt idx="519">
                  <c:v>-5.7750032083209231</c:v>
                </c:pt>
                <c:pt idx="520">
                  <c:v>-5.8852795921856158</c:v>
                </c:pt>
                <c:pt idx="521">
                  <c:v>-5.4017071273193169</c:v>
                </c:pt>
                <c:pt idx="522">
                  <c:v>-2.926543937990449</c:v>
                </c:pt>
                <c:pt idx="523">
                  <c:v>-2.4108626036702754</c:v>
                </c:pt>
                <c:pt idx="524">
                  <c:v>-2.8237527007838645</c:v>
                </c:pt>
                <c:pt idx="525">
                  <c:v>-1.0762675271150073</c:v>
                </c:pt>
                <c:pt idx="526">
                  <c:v>-8.4364344044597514E-2</c:v>
                </c:pt>
                <c:pt idx="527">
                  <c:v>0.17219373517388345</c:v>
                </c:pt>
                <c:pt idx="528">
                  <c:v>-0.3043010397690194</c:v>
                </c:pt>
                <c:pt idx="529">
                  <c:v>-0.79455471737412409</c:v>
                </c:pt>
                <c:pt idx="530">
                  <c:v>-0.61313164484134164</c:v>
                </c:pt>
                <c:pt idx="531">
                  <c:v>-0.5607655293850371</c:v>
                </c:pt>
                <c:pt idx="532">
                  <c:v>-1.1344602342833892</c:v>
                </c:pt>
                <c:pt idx="533">
                  <c:v>-1.7789959217472446</c:v>
                </c:pt>
                <c:pt idx="534">
                  <c:v>-1.8905540500431823</c:v>
                </c:pt>
                <c:pt idx="535">
                  <c:v>-2.2047290711038698</c:v>
                </c:pt>
                <c:pt idx="536">
                  <c:v>-2.4068531887084208</c:v>
                </c:pt>
                <c:pt idx="537">
                  <c:v>-2.208005413921287</c:v>
                </c:pt>
                <c:pt idx="538">
                  <c:v>-1.8915544619737241</c:v>
                </c:pt>
                <c:pt idx="539">
                  <c:v>-3.0382402818858174</c:v>
                </c:pt>
                <c:pt idx="540">
                  <c:v>-3.2874063577367707</c:v>
                </c:pt>
                <c:pt idx="541">
                  <c:v>-3.2887088751881328</c:v>
                </c:pt>
                <c:pt idx="542">
                  <c:v>-3.3111005575102581</c:v>
                </c:pt>
                <c:pt idx="543">
                  <c:v>-3.3421260331489129</c:v>
                </c:pt>
                <c:pt idx="544">
                  <c:v>-2.9131752843368202</c:v>
                </c:pt>
                <c:pt idx="545">
                  <c:v>-2.8333875100014154</c:v>
                </c:pt>
                <c:pt idx="546">
                  <c:v>-2.2514162322723541</c:v>
                </c:pt>
                <c:pt idx="547">
                  <c:v>-2.28686006991015</c:v>
                </c:pt>
                <c:pt idx="548">
                  <c:v>-1.7063052012746169</c:v>
                </c:pt>
                <c:pt idx="549">
                  <c:v>-1.8136057590944514</c:v>
                </c:pt>
                <c:pt idx="550">
                  <c:v>-2.0725053188107165</c:v>
                </c:pt>
                <c:pt idx="551">
                  <c:v>-2.1920585546935456</c:v>
                </c:pt>
                <c:pt idx="552">
                  <c:v>-2.5431037429126695</c:v>
                </c:pt>
                <c:pt idx="553">
                  <c:v>-3.1998635981298946</c:v>
                </c:pt>
                <c:pt idx="554">
                  <c:v>-3.6210215859852832</c:v>
                </c:pt>
                <c:pt idx="555">
                  <c:v>-4.4360226586745073</c:v>
                </c:pt>
                <c:pt idx="556">
                  <c:v>-4.625152620982222</c:v>
                </c:pt>
                <c:pt idx="557">
                  <c:v>-4.7547872713706862</c:v>
                </c:pt>
                <c:pt idx="558">
                  <c:v>-4.6550286382685044</c:v>
                </c:pt>
                <c:pt idx="559">
                  <c:v>-4.8807813569897736</c:v>
                </c:pt>
                <c:pt idx="560">
                  <c:v>-5.7110736353348885</c:v>
                </c:pt>
                <c:pt idx="561">
                  <c:v>-5.8455204186123586</c:v>
                </c:pt>
                <c:pt idx="562">
                  <c:v>-5.7947678345908367</c:v>
                </c:pt>
                <c:pt idx="563">
                  <c:v>-5.5591754446186741</c:v>
                </c:pt>
                <c:pt idx="564">
                  <c:v>-5.7081827078807805</c:v>
                </c:pt>
                <c:pt idx="565">
                  <c:v>-6.5831350266502113</c:v>
                </c:pt>
                <c:pt idx="566">
                  <c:v>-6.7952762213450955</c:v>
                </c:pt>
                <c:pt idx="567">
                  <c:v>-6.5289775867090487</c:v>
                </c:pt>
                <c:pt idx="568">
                  <c:v>-6.6313573910246886</c:v>
                </c:pt>
                <c:pt idx="569">
                  <c:v>-6.7400047106645626</c:v>
                </c:pt>
                <c:pt idx="570">
                  <c:v>-6.6863245555272517</c:v>
                </c:pt>
                <c:pt idx="571">
                  <c:v>-6.4815883231445053</c:v>
                </c:pt>
                <c:pt idx="572">
                  <c:v>-6.2731343602500607</c:v>
                </c:pt>
                <c:pt idx="573">
                  <c:v>-5.7928037562824874</c:v>
                </c:pt>
                <c:pt idx="574">
                  <c:v>-4.4305113880375586</c:v>
                </c:pt>
                <c:pt idx="575">
                  <c:v>-4.275319190452807</c:v>
                </c:pt>
                <c:pt idx="576">
                  <c:v>-4.4167367446603709</c:v>
                </c:pt>
                <c:pt idx="577">
                  <c:v>-4.7034351495223854</c:v>
                </c:pt>
                <c:pt idx="578">
                  <c:v>-4.3395181532468081</c:v>
                </c:pt>
                <c:pt idx="579">
                  <c:v>-4.2621531104823323</c:v>
                </c:pt>
                <c:pt idx="580">
                  <c:v>-4.1889875488244206</c:v>
                </c:pt>
                <c:pt idx="581">
                  <c:v>-4.848415849292901</c:v>
                </c:pt>
                <c:pt idx="582">
                  <c:v>-4.0439399375663543</c:v>
                </c:pt>
                <c:pt idx="583">
                  <c:v>-3.8029916492083777</c:v>
                </c:pt>
                <c:pt idx="584">
                  <c:v>-3.5829920841750891</c:v>
                </c:pt>
                <c:pt idx="585">
                  <c:v>-3.4042217964366421</c:v>
                </c:pt>
                <c:pt idx="586">
                  <c:v>-2.8267054272309298</c:v>
                </c:pt>
                <c:pt idx="587">
                  <c:v>-1.873909616137297</c:v>
                </c:pt>
                <c:pt idx="588">
                  <c:v>-0.66681826168975733</c:v>
                </c:pt>
                <c:pt idx="589">
                  <c:v>7.9960529251745724E-2</c:v>
                </c:pt>
                <c:pt idx="590">
                  <c:v>0.36657046533520493</c:v>
                </c:pt>
                <c:pt idx="591">
                  <c:v>0.19314683009052658</c:v>
                </c:pt>
                <c:pt idx="592">
                  <c:v>0.37594550848165753</c:v>
                </c:pt>
                <c:pt idx="593">
                  <c:v>0.16550517912030216</c:v>
                </c:pt>
                <c:pt idx="594">
                  <c:v>0.10379082708104193</c:v>
                </c:pt>
                <c:pt idx="595">
                  <c:v>-7.7474774232852289E-2</c:v>
                </c:pt>
                <c:pt idx="596">
                  <c:v>-0.79170414232280195</c:v>
                </c:pt>
                <c:pt idx="597">
                  <c:v>-1.1443037612549156</c:v>
                </c:pt>
                <c:pt idx="598">
                  <c:v>-0.8396186204122732</c:v>
                </c:pt>
                <c:pt idx="599">
                  <c:v>-1.5110796256039569</c:v>
                </c:pt>
                <c:pt idx="600">
                  <c:v>-1.8885654215904768</c:v>
                </c:pt>
                <c:pt idx="601">
                  <c:v>-2.5550207756988783</c:v>
                </c:pt>
                <c:pt idx="602">
                  <c:v>-2.897896730166662</c:v>
                </c:pt>
                <c:pt idx="603">
                  <c:v>-3.0410202394128611</c:v>
                </c:pt>
                <c:pt idx="604">
                  <c:v>-2.7656102442959098</c:v>
                </c:pt>
                <c:pt idx="605">
                  <c:v>-2.9937811246904045</c:v>
                </c:pt>
                <c:pt idx="606">
                  <c:v>-2.7870208509127559</c:v>
                </c:pt>
                <c:pt idx="607">
                  <c:v>-2.8830088157833376</c:v>
                </c:pt>
                <c:pt idx="608">
                  <c:v>-2.8969247296184784</c:v>
                </c:pt>
                <c:pt idx="609">
                  <c:v>-2.9471405368824088</c:v>
                </c:pt>
                <c:pt idx="610">
                  <c:v>-2.6962924347493691</c:v>
                </c:pt>
                <c:pt idx="611">
                  <c:v>-2.4331337690162576</c:v>
                </c:pt>
                <c:pt idx="612">
                  <c:v>-1.8602174405282861</c:v>
                </c:pt>
                <c:pt idx="613">
                  <c:v>-1.5993178853523691</c:v>
                </c:pt>
                <c:pt idx="614">
                  <c:v>-1.4203868969024935</c:v>
                </c:pt>
                <c:pt idx="615">
                  <c:v>-1.2282130723562281</c:v>
                </c:pt>
                <c:pt idx="616">
                  <c:v>-1.0452909155428725</c:v>
                </c:pt>
                <c:pt idx="617">
                  <c:v>-1.4001981003801336</c:v>
                </c:pt>
                <c:pt idx="618">
                  <c:v>-1.7159422305096805</c:v>
                </c:pt>
                <c:pt idx="619">
                  <c:v>-2.2302781576584181</c:v>
                </c:pt>
                <c:pt idx="620">
                  <c:v>-2.632809800978452</c:v>
                </c:pt>
                <c:pt idx="621">
                  <c:v>-2.2081031302964829</c:v>
                </c:pt>
                <c:pt idx="622">
                  <c:v>-2.0765684974681284</c:v>
                </c:pt>
                <c:pt idx="623">
                  <c:v>-1.7389113023765606</c:v>
                </c:pt>
                <c:pt idx="624">
                  <c:v>-0.79055876814507131</c:v>
                </c:pt>
                <c:pt idx="625">
                  <c:v>-8.2463235677719487E-2</c:v>
                </c:pt>
                <c:pt idx="626">
                  <c:v>0.73503852064642472</c:v>
                </c:pt>
                <c:pt idx="627">
                  <c:v>1.2263249040802111</c:v>
                </c:pt>
                <c:pt idx="628">
                  <c:v>1.157046025566282</c:v>
                </c:pt>
                <c:pt idx="629">
                  <c:v>1.3016681090525464</c:v>
                </c:pt>
                <c:pt idx="630">
                  <c:v>0.834384323306397</c:v>
                </c:pt>
                <c:pt idx="631">
                  <c:v>1.7545187518032485E-2</c:v>
                </c:pt>
                <c:pt idx="632">
                  <c:v>-0.57382449830670823</c:v>
                </c:pt>
                <c:pt idx="633">
                  <c:v>-1.3764081107621178</c:v>
                </c:pt>
                <c:pt idx="634">
                  <c:v>-1.8919908235334881</c:v>
                </c:pt>
                <c:pt idx="635">
                  <c:v>-2.2974158976554588</c:v>
                </c:pt>
                <c:pt idx="636">
                  <c:v>-2.5669785774626894</c:v>
                </c:pt>
                <c:pt idx="637">
                  <c:v>-3.0961516522598407</c:v>
                </c:pt>
                <c:pt idx="638">
                  <c:v>-3.9450867922180959</c:v>
                </c:pt>
                <c:pt idx="639">
                  <c:v>-3.5807681989162625</c:v>
                </c:pt>
                <c:pt idx="640">
                  <c:v>-3.748368973529383</c:v>
                </c:pt>
                <c:pt idx="641">
                  <c:v>-3.6220729965177401</c:v>
                </c:pt>
                <c:pt idx="642">
                  <c:v>-3.6791969457957685</c:v>
                </c:pt>
                <c:pt idx="643">
                  <c:v>-4.0713496402841685</c:v>
                </c:pt>
                <c:pt idx="644">
                  <c:v>-3.9331202086316677</c:v>
                </c:pt>
                <c:pt idx="645">
                  <c:v>-3.5252867870818188</c:v>
                </c:pt>
                <c:pt idx="646">
                  <c:v>-4.223956460103202</c:v>
                </c:pt>
                <c:pt idx="647">
                  <c:v>-4.251707538273048</c:v>
                </c:pt>
                <c:pt idx="648">
                  <c:v>-4.4913356629207</c:v>
                </c:pt>
                <c:pt idx="649">
                  <c:v>-4.7870767851734639</c:v>
                </c:pt>
                <c:pt idx="650">
                  <c:v>-4.5768569118959386</c:v>
                </c:pt>
                <c:pt idx="651">
                  <c:v>-4.3520227851423403</c:v>
                </c:pt>
                <c:pt idx="652">
                  <c:v>-4.7043929602080805</c:v>
                </c:pt>
                <c:pt idx="653">
                  <c:v>-4.9574132197481804</c:v>
                </c:pt>
                <c:pt idx="654">
                  <c:v>-5.4399286734666896</c:v>
                </c:pt>
                <c:pt idx="655">
                  <c:v>-6.2006034560409393</c:v>
                </c:pt>
                <c:pt idx="656">
                  <c:v>-6.0850197439543718</c:v>
                </c:pt>
                <c:pt idx="657">
                  <c:v>-6.4160689277727228</c:v>
                </c:pt>
                <c:pt idx="658">
                  <c:v>-6.6289905937069999</c:v>
                </c:pt>
                <c:pt idx="659">
                  <c:v>-6.8114601652141049</c:v>
                </c:pt>
                <c:pt idx="660">
                  <c:v>-6.960412741026496</c:v>
                </c:pt>
                <c:pt idx="661">
                  <c:v>-7.0269203901672359</c:v>
                </c:pt>
                <c:pt idx="662">
                  <c:v>-6.1951098530155315</c:v>
                </c:pt>
                <c:pt idx="663">
                  <c:v>-5.6716970765485195</c:v>
                </c:pt>
                <c:pt idx="664">
                  <c:v>-5.4675337510092579</c:v>
                </c:pt>
                <c:pt idx="665">
                  <c:v>-5.0102576609092022</c:v>
                </c:pt>
                <c:pt idx="666">
                  <c:v>-4.7673909139551096</c:v>
                </c:pt>
                <c:pt idx="667">
                  <c:v>-4.4600436142034869</c:v>
                </c:pt>
                <c:pt idx="668">
                  <c:v>-3.7322702502062879</c:v>
                </c:pt>
                <c:pt idx="669">
                  <c:v>-3.5050468842452154</c:v>
                </c:pt>
                <c:pt idx="670">
                  <c:v>-3.6601502663899361</c:v>
                </c:pt>
                <c:pt idx="671">
                  <c:v>-2.8638712154919119</c:v>
                </c:pt>
                <c:pt idx="672">
                  <c:v>-3.0765934575334302</c:v>
                </c:pt>
                <c:pt idx="673">
                  <c:v>-3.0997148629412794</c:v>
                </c:pt>
                <c:pt idx="674">
                  <c:v>-3.2678504964542379</c:v>
                </c:pt>
                <c:pt idx="675">
                  <c:v>-3.5899374687000267</c:v>
                </c:pt>
                <c:pt idx="676">
                  <c:v>-4.0541972009305374</c:v>
                </c:pt>
                <c:pt idx="677">
                  <c:v>-4.5404459014200471</c:v>
                </c:pt>
                <c:pt idx="678">
                  <c:v>-4.9659216000030835</c:v>
                </c:pt>
                <c:pt idx="679">
                  <c:v>-4.383206211466911</c:v>
                </c:pt>
                <c:pt idx="680">
                  <c:v>-5.0422364728750972</c:v>
                </c:pt>
                <c:pt idx="681">
                  <c:v>-4.9594184985348573</c:v>
                </c:pt>
                <c:pt idx="682">
                  <c:v>-4.8612770583864711</c:v>
                </c:pt>
                <c:pt idx="683">
                  <c:v>-4.8812454110036514</c:v>
                </c:pt>
                <c:pt idx="684">
                  <c:v>-4.7759147463598328</c:v>
                </c:pt>
                <c:pt idx="685">
                  <c:v>-6.2843660909139896</c:v>
                </c:pt>
                <c:pt idx="686">
                  <c:v>-6.4519972514942561</c:v>
                </c:pt>
                <c:pt idx="687">
                  <c:v>-6.3541885246187837</c:v>
                </c:pt>
                <c:pt idx="688">
                  <c:v>-6.2957033567804359</c:v>
                </c:pt>
                <c:pt idx="689">
                  <c:v>-6.2661446156261666</c:v>
                </c:pt>
                <c:pt idx="690">
                  <c:v>-5.5247548205729533</c:v>
                </c:pt>
                <c:pt idx="691">
                  <c:v>-4.4294979936858567</c:v>
                </c:pt>
                <c:pt idx="692">
                  <c:v>-2.6793994869409334</c:v>
                </c:pt>
                <c:pt idx="693">
                  <c:v>-2.2864506851462636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7E531C88-82FA-42C7-87EB-4A278F17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243411FE-6037-4454-9E7C-E20CB812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13">
        <f ca="1">+TODAY()</f>
        <v>44532</v>
      </c>
      <c r="F8" s="513"/>
      <c r="G8" s="513"/>
      <c r="H8" s="513"/>
      <c r="I8" s="513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26"/>
  <sheetViews>
    <sheetView showGridLines="0" tabSelected="1" zoomScale="90" zoomScaleNormal="90" workbookViewId="0">
      <pane ySplit="99" topLeftCell="A692" activePane="bottomLeft" state="frozen"/>
      <selection pane="bottomLeft" activeCell="I711" sqref="I711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14" t="s">
        <v>81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</row>
    <row r="3" spans="1:33" ht="4.5" customHeight="1" x14ac:dyDescent="0.3">
      <c r="A3" s="28" t="s">
        <v>84</v>
      </c>
    </row>
    <row r="4" spans="1:33" ht="14.25" customHeight="1" x14ac:dyDescent="0.3">
      <c r="C4" s="527" t="s">
        <v>93</v>
      </c>
      <c r="D4" s="521"/>
      <c r="E4" s="521"/>
      <c r="F4" s="521"/>
      <c r="G4" s="138"/>
      <c r="H4" s="515" t="s">
        <v>94</v>
      </c>
      <c r="I4" s="516"/>
      <c r="J4" s="516"/>
      <c r="K4" s="516"/>
      <c r="L4" s="516"/>
      <c r="M4" s="516"/>
      <c r="N4" s="516"/>
      <c r="O4" s="529"/>
      <c r="P4" s="138"/>
      <c r="Q4" s="515" t="s">
        <v>318</v>
      </c>
      <c r="R4" s="516"/>
      <c r="S4" s="516"/>
      <c r="T4" s="516"/>
      <c r="U4" s="516"/>
      <c r="V4" s="516"/>
      <c r="W4" s="516"/>
      <c r="X4" s="516"/>
      <c r="Y4" s="516"/>
      <c r="Z4" s="516"/>
      <c r="AA4" s="138"/>
      <c r="AB4" s="521" t="s">
        <v>124</v>
      </c>
      <c r="AC4" s="521"/>
      <c r="AD4" s="521"/>
      <c r="AE4" s="521"/>
      <c r="AF4" s="521"/>
      <c r="AG4" s="521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26" t="s">
        <v>0</v>
      </c>
      <c r="D6" s="526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30" t="s">
        <v>95</v>
      </c>
      <c r="K6" s="531"/>
      <c r="L6" s="531"/>
      <c r="M6" s="531"/>
      <c r="N6" s="531"/>
      <c r="O6" s="532"/>
      <c r="P6" s="31"/>
      <c r="Q6" s="517" t="s">
        <v>159</v>
      </c>
      <c r="R6" s="518"/>
      <c r="S6" s="518"/>
      <c r="T6" s="518"/>
      <c r="U6" s="519"/>
      <c r="V6" s="517" t="s">
        <v>160</v>
      </c>
      <c r="W6" s="518"/>
      <c r="X6" s="518"/>
      <c r="Y6" s="518"/>
      <c r="Z6" s="519"/>
      <c r="AA6" s="31"/>
      <c r="AB6" s="522" t="s">
        <v>150</v>
      </c>
      <c r="AC6" s="522" t="s">
        <v>155</v>
      </c>
      <c r="AD6" s="524" t="s">
        <v>151</v>
      </c>
      <c r="AE6" s="522" t="s">
        <v>152</v>
      </c>
      <c r="AF6" s="522" t="s">
        <v>153</v>
      </c>
      <c r="AG6" s="524" t="s">
        <v>154</v>
      </c>
    </row>
    <row r="7" spans="1:33" ht="17.25" customHeight="1" x14ac:dyDescent="0.3">
      <c r="C7" s="526" t="s">
        <v>286</v>
      </c>
      <c r="D7" s="526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23"/>
      <c r="AC7" s="523"/>
      <c r="AD7" s="525"/>
      <c r="AE7" s="523"/>
      <c r="AF7" s="523"/>
      <c r="AG7" s="525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20" t="s">
        <v>277</v>
      </c>
      <c r="AC68" s="520"/>
      <c r="AD68" s="520"/>
      <c r="AE68" s="520"/>
      <c r="AF68" s="520"/>
      <c r="AG68" s="520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2</v>
      </c>
      <c r="Y136" s="223">
        <f t="shared" ref="Y136" si="30">X136/$X$68</f>
        <v>0.13938411669367909</v>
      </c>
      <c r="Z136" s="124">
        <f t="shared" ref="Z136" si="31">V136+X136</f>
        <v>2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6</v>
      </c>
      <c r="Y142" s="151">
        <f t="shared" ref="Y142" si="49">X142/$X$68</f>
        <v>0.41815235008103724</v>
      </c>
      <c r="Z142" s="142">
        <f t="shared" ref="Z142" si="50">V142+X142</f>
        <v>6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12</v>
      </c>
      <c r="Y147" s="151">
        <f t="shared" si="64"/>
        <v>0.83630470016207448</v>
      </c>
      <c r="Z147" s="142">
        <f t="shared" si="65"/>
        <v>12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11</v>
      </c>
      <c r="Y151" s="151">
        <f t="shared" si="69"/>
        <v>0.76661264181523503</v>
      </c>
      <c r="Z151" s="142">
        <f t="shared" si="70"/>
        <v>11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8</v>
      </c>
      <c r="Y156" s="151">
        <f t="shared" si="74"/>
        <v>0.55753646677471635</v>
      </c>
      <c r="Z156" s="142">
        <f t="shared" si="75"/>
        <v>8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675</v>
      </c>
      <c r="R157" s="109">
        <f t="shared" si="3"/>
        <v>0.83679294239750912</v>
      </c>
      <c r="S157" s="151">
        <v>195</v>
      </c>
      <c r="T157" s="109">
        <f t="shared" si="71"/>
        <v>1.650915534554046</v>
      </c>
      <c r="U157" s="104">
        <f t="shared" si="72"/>
        <v>870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17</v>
      </c>
      <c r="Y161" s="151">
        <f t="shared" si="79"/>
        <v>1.1847649918962722</v>
      </c>
      <c r="Z161" s="142">
        <f t="shared" si="80"/>
        <v>17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35</v>
      </c>
      <c r="Y165" s="151">
        <f t="shared" si="84"/>
        <v>2.439222042139384</v>
      </c>
      <c r="Z165" s="142">
        <f t="shared" si="85"/>
        <v>36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13</v>
      </c>
      <c r="Y168" s="151">
        <f t="shared" si="84"/>
        <v>0.90599675850891404</v>
      </c>
      <c r="Z168" s="142">
        <f t="shared" si="85"/>
        <v>14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10</v>
      </c>
      <c r="Y176" s="151">
        <f t="shared" ref="Y176:Y182" si="95">X176/$X$68</f>
        <v>0.69692058346839547</v>
      </c>
      <c r="Z176" s="142">
        <f t="shared" ref="Z176:Z182" si="96">V176+X176</f>
        <v>10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551</v>
      </c>
      <c r="R178" s="109">
        <f t="shared" si="86"/>
        <v>0.68307097964596675</v>
      </c>
      <c r="S178" s="151">
        <v>87</v>
      </c>
      <c r="T178" s="109">
        <f t="shared" si="92"/>
        <v>0.73656231541642059</v>
      </c>
      <c r="U178" s="104">
        <f t="shared" si="93"/>
        <v>638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18</v>
      </c>
      <c r="Y182" s="151">
        <f t="shared" si="95"/>
        <v>1.2544570502431118</v>
      </c>
      <c r="Z182" s="142">
        <f t="shared" si="96"/>
        <v>26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8</v>
      </c>
      <c r="Y183" s="151">
        <f t="shared" ref="Y183:Y189" si="100">X183/$X$68</f>
        <v>0.55753646677471635</v>
      </c>
      <c r="Z183" s="142">
        <f t="shared" ref="Z183:Z189" si="101">V183+X183</f>
        <v>8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26</v>
      </c>
      <c r="Y184" s="151">
        <f t="shared" si="100"/>
        <v>1.8119935170178281</v>
      </c>
      <c r="Z184" s="142">
        <f t="shared" si="101"/>
        <v>26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14</v>
      </c>
      <c r="Y185" s="151">
        <f t="shared" si="100"/>
        <v>0.97568881685575359</v>
      </c>
      <c r="Z185" s="142">
        <f t="shared" si="101"/>
        <v>14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1018</v>
      </c>
      <c r="R186" s="109">
        <f t="shared" si="86"/>
        <v>1.2620077264602434</v>
      </c>
      <c r="S186" s="151">
        <v>245</v>
      </c>
      <c r="T186" s="109">
        <f t="shared" si="97"/>
        <v>2.0742272100807244</v>
      </c>
      <c r="U186" s="104">
        <f t="shared" si="98"/>
        <v>1263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2678</v>
      </c>
      <c r="R190" s="109">
        <f t="shared" si="86"/>
        <v>3.3198985181341176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3350</v>
      </c>
      <c r="V190" s="151">
        <v>0</v>
      </c>
      <c r="W190" s="109">
        <f t="shared" ref="W190:W196" si="104">V190/$V$68</f>
        <v>0</v>
      </c>
      <c r="X190" s="151">
        <v>21</v>
      </c>
      <c r="Y190" s="151">
        <f t="shared" ref="Y190:Y196" si="105">X190/$X$68</f>
        <v>1.4635332252836304</v>
      </c>
      <c r="Z190" s="142">
        <f t="shared" ref="Z190:Z196" si="106">V190+X190</f>
        <v>21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448</v>
      </c>
      <c r="R191" s="109">
        <f t="shared" si="86"/>
        <v>0.55538257510234679</v>
      </c>
      <c r="S191" s="151">
        <v>64</v>
      </c>
      <c r="T191" s="109">
        <f t="shared" si="102"/>
        <v>0.54183894467414839</v>
      </c>
      <c r="U191" s="104">
        <f t="shared" si="103"/>
        <v>512</v>
      </c>
      <c r="V191" s="151">
        <v>1</v>
      </c>
      <c r="W191" s="109">
        <f t="shared" si="104"/>
        <v>0.26874999999999999</v>
      </c>
      <c r="X191" s="151">
        <v>27</v>
      </c>
      <c r="Y191" s="151">
        <f t="shared" si="105"/>
        <v>1.8816855753646677</v>
      </c>
      <c r="Z191" s="142">
        <f t="shared" si="106"/>
        <v>28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14</v>
      </c>
      <c r="Y193" s="151">
        <f t="shared" si="105"/>
        <v>0.97568881685575359</v>
      </c>
      <c r="Z193" s="142">
        <f t="shared" si="106"/>
        <v>18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31</v>
      </c>
      <c r="Y196" s="151">
        <f t="shared" si="105"/>
        <v>2.1604538087520258</v>
      </c>
      <c r="Z196" s="142">
        <f t="shared" si="106"/>
        <v>31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29</v>
      </c>
      <c r="Y197" s="151">
        <f t="shared" ref="Y197:Y203" si="110">X197/$X$68</f>
        <v>2.0210696920583469</v>
      </c>
      <c r="Z197" s="142">
        <f t="shared" ref="Z197:Z203" si="111">V197+X197</f>
        <v>30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13</v>
      </c>
      <c r="Y199" s="151">
        <f t="shared" si="110"/>
        <v>0.90599675850891404</v>
      </c>
      <c r="Z199" s="142">
        <f t="shared" si="111"/>
        <v>14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14</v>
      </c>
      <c r="Y200" s="151">
        <f t="shared" si="110"/>
        <v>0.97568881685575359</v>
      </c>
      <c r="Z200" s="142">
        <f t="shared" si="111"/>
        <v>15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18</v>
      </c>
      <c r="Y204" s="151">
        <f t="shared" ref="Y204:Y207" si="115">X204/$X$68</f>
        <v>1.2544570502431118</v>
      </c>
      <c r="Z204" s="142">
        <f t="shared" ref="Z204:Z207" si="116">V204+X204</f>
        <v>18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16</v>
      </c>
      <c r="Y205" s="151">
        <f t="shared" si="115"/>
        <v>1.1150729335494327</v>
      </c>
      <c r="Z205" s="142">
        <f t="shared" si="116"/>
        <v>18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25</v>
      </c>
      <c r="Y206" s="151">
        <f t="shared" si="115"/>
        <v>1.7423014586709886</v>
      </c>
      <c r="Z206" s="142">
        <f t="shared" si="116"/>
        <v>28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579</v>
      </c>
      <c r="R210" s="109">
        <f t="shared" si="86"/>
        <v>0.71778239058986337</v>
      </c>
      <c r="S210" s="151">
        <v>112</v>
      </c>
      <c r="T210" s="109">
        <f t="shared" si="117"/>
        <v>0.94821815317975977</v>
      </c>
      <c r="U210" s="104">
        <f t="shared" si="118"/>
        <v>691</v>
      </c>
      <c r="V210" s="151">
        <v>0</v>
      </c>
      <c r="W210" s="109">
        <f t="shared" ref="W210" si="121">V210/$V$68</f>
        <v>0</v>
      </c>
      <c r="X210" s="151">
        <v>15</v>
      </c>
      <c r="Y210" s="151">
        <f t="shared" si="119"/>
        <v>1.045380875202593</v>
      </c>
      <c r="Z210" s="142">
        <f t="shared" si="120"/>
        <v>15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23</v>
      </c>
      <c r="Y211" s="151">
        <f t="shared" ref="Y211:Y214" si="125">X211/$X$68</f>
        <v>1.6029173419773095</v>
      </c>
      <c r="Z211" s="142">
        <f t="shared" ref="Z211:Z214" si="126">V211+X211</f>
        <v>23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9</v>
      </c>
      <c r="Y217" s="151">
        <f t="shared" si="127"/>
        <v>0.62722852512155591</v>
      </c>
      <c r="Z217" s="142">
        <f t="shared" si="128"/>
        <v>9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965</v>
      </c>
      <c r="R219" s="109">
        <f t="shared" si="86"/>
        <v>1.1963039843164389</v>
      </c>
      <c r="S219" s="151">
        <v>204</v>
      </c>
      <c r="T219" s="109">
        <f t="shared" si="132"/>
        <v>1.7271116361488481</v>
      </c>
      <c r="U219" s="104">
        <f t="shared" si="133"/>
        <v>1169</v>
      </c>
      <c r="V219" s="151">
        <v>3</v>
      </c>
      <c r="W219" s="109">
        <f t="shared" si="134"/>
        <v>0.80625000000000002</v>
      </c>
      <c r="X219" s="151">
        <v>15</v>
      </c>
      <c r="Y219" s="151">
        <f t="shared" si="135"/>
        <v>1.045380875202593</v>
      </c>
      <c r="Z219" s="142">
        <f t="shared" si="136"/>
        <v>18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1081</v>
      </c>
      <c r="R224" s="109">
        <f t="shared" si="86"/>
        <v>1.340108401084011</v>
      </c>
      <c r="S224" s="151">
        <v>71</v>
      </c>
      <c r="T224" s="109">
        <f t="shared" si="132"/>
        <v>0.60110257924788346</v>
      </c>
      <c r="U224" s="104">
        <f t="shared" si="133"/>
        <v>1152</v>
      </c>
      <c r="V224" s="151">
        <v>2</v>
      </c>
      <c r="W224" s="109">
        <f t="shared" si="134"/>
        <v>0.53749999999999998</v>
      </c>
      <c r="X224" s="151">
        <v>18</v>
      </c>
      <c r="Y224" s="151">
        <f t="shared" si="135"/>
        <v>1.2544570502431118</v>
      </c>
      <c r="Z224" s="142">
        <f t="shared" si="136"/>
        <v>20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39</v>
      </c>
      <c r="Y225" s="151">
        <f t="shared" ref="Y225:Y231" si="140">X225/$X$68</f>
        <v>2.7179902755267422</v>
      </c>
      <c r="Z225" s="142">
        <f t="shared" ref="Z225:Z231" si="141">V225+X225</f>
        <v>39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8</v>
      </c>
      <c r="Y227" s="151">
        <f t="shared" si="140"/>
        <v>0.55753646677471635</v>
      </c>
      <c r="Z227" s="142">
        <f t="shared" si="141"/>
        <v>10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15</v>
      </c>
      <c r="Y231" s="151">
        <f t="shared" si="140"/>
        <v>1.045380875202593</v>
      </c>
      <c r="Z231" s="142">
        <f t="shared" si="141"/>
        <v>15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449</v>
      </c>
      <c r="R232" s="109">
        <f t="shared" si="142"/>
        <v>0.55662226835034312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525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9</v>
      </c>
      <c r="Y233" s="151">
        <f t="shared" si="146"/>
        <v>0.62722852512155591</v>
      </c>
      <c r="Z233" s="142">
        <f t="shared" si="147"/>
        <v>10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31</v>
      </c>
      <c r="Y234" s="151">
        <f t="shared" si="146"/>
        <v>2.1604538087520258</v>
      </c>
      <c r="Z234" s="142">
        <f t="shared" si="147"/>
        <v>31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10</v>
      </c>
      <c r="Y235" s="151">
        <f t="shared" si="146"/>
        <v>0.69692058346839547</v>
      </c>
      <c r="Z235" s="142">
        <f t="shared" si="147"/>
        <v>10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17</v>
      </c>
      <c r="Y241" s="151">
        <f t="shared" si="156"/>
        <v>1.1847649918962722</v>
      </c>
      <c r="Z241" s="142">
        <f t="shared" si="157"/>
        <v>18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584</v>
      </c>
      <c r="R245" s="109">
        <f t="shared" si="142"/>
        <v>0.72398085682984492</v>
      </c>
      <c r="S245" s="151">
        <v>106</v>
      </c>
      <c r="T245" s="109">
        <f t="shared" si="153"/>
        <v>0.89742075211655836</v>
      </c>
      <c r="U245" s="104">
        <f t="shared" si="154"/>
        <v>690</v>
      </c>
      <c r="V245" s="151">
        <v>0</v>
      </c>
      <c r="W245" s="109">
        <f t="shared" si="155"/>
        <v>0</v>
      </c>
      <c r="X245" s="151">
        <v>12</v>
      </c>
      <c r="Y245" s="151">
        <f t="shared" si="156"/>
        <v>0.83630470016207448</v>
      </c>
      <c r="Z245" s="142">
        <f t="shared" si="157"/>
        <v>12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909</v>
      </c>
      <c r="R246" s="109">
        <f t="shared" si="142"/>
        <v>1.1268811624286457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1025</v>
      </c>
      <c r="V246" s="151">
        <v>0</v>
      </c>
      <c r="W246" s="109">
        <f t="shared" ref="W246:W252" si="160">V246/$V$68</f>
        <v>0</v>
      </c>
      <c r="X246" s="151">
        <v>33</v>
      </c>
      <c r="Y246" s="151">
        <f t="shared" ref="Y246:Y252" si="161">X246/$X$68</f>
        <v>2.2998379254457051</v>
      </c>
      <c r="Z246" s="142">
        <f t="shared" ref="Z246:Z252" si="162">V246+X246</f>
        <v>33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24</v>
      </c>
      <c r="Y247" s="151">
        <f t="shared" si="161"/>
        <v>1.672609400324149</v>
      </c>
      <c r="Z247" s="142">
        <f t="shared" si="162"/>
        <v>24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10</v>
      </c>
      <c r="Y249" s="151">
        <f t="shared" si="161"/>
        <v>0.69692058346839547</v>
      </c>
      <c r="Z249" s="142">
        <f t="shared" si="162"/>
        <v>13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1547</v>
      </c>
      <c r="R252" s="109">
        <f t="shared" si="142"/>
        <v>1.9178054546502912</v>
      </c>
      <c r="S252" s="151">
        <v>247</v>
      </c>
      <c r="T252" s="109">
        <f t="shared" si="158"/>
        <v>2.0911596771017917</v>
      </c>
      <c r="U252" s="104">
        <f t="shared" si="159"/>
        <v>1794</v>
      </c>
      <c r="V252" s="151">
        <v>0</v>
      </c>
      <c r="W252" s="109">
        <f t="shared" si="160"/>
        <v>0</v>
      </c>
      <c r="X252" s="151">
        <v>18</v>
      </c>
      <c r="Y252" s="151">
        <f t="shared" si="161"/>
        <v>1.2544570502431118</v>
      </c>
      <c r="Z252" s="142">
        <f t="shared" si="162"/>
        <v>18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58</v>
      </c>
      <c r="Y253" s="151">
        <f t="shared" ref="Y253:Y256" si="166">X253/$X$68</f>
        <v>4.0421393841166937</v>
      </c>
      <c r="Z253" s="142">
        <f t="shared" ref="Z253:Z256" si="167">V253+X253</f>
        <v>58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29</v>
      </c>
      <c r="Y254" s="151">
        <f t="shared" si="166"/>
        <v>2.0210696920583469</v>
      </c>
      <c r="Z254" s="142">
        <f t="shared" si="167"/>
        <v>29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77</v>
      </c>
      <c r="Y255" s="151">
        <f t="shared" si="166"/>
        <v>5.3662884927066452</v>
      </c>
      <c r="Z255" s="142">
        <f t="shared" si="167"/>
        <v>87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10</v>
      </c>
      <c r="Y259" s="151">
        <f t="shared" si="171"/>
        <v>0.69692058346839547</v>
      </c>
      <c r="Z259" s="142">
        <f t="shared" si="172"/>
        <v>10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12</v>
      </c>
      <c r="Y260" s="151">
        <f t="shared" si="171"/>
        <v>0.83630470016207448</v>
      </c>
      <c r="Z260" s="142">
        <f t="shared" si="172"/>
        <v>13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47</v>
      </c>
      <c r="Y261" s="151">
        <f t="shared" si="171"/>
        <v>3.2755267423014587</v>
      </c>
      <c r="Z261" s="142">
        <f t="shared" si="172"/>
        <v>48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44</v>
      </c>
      <c r="Y262" s="151">
        <f t="shared" si="171"/>
        <v>3.0664505672609401</v>
      </c>
      <c r="Z262" s="142">
        <f t="shared" si="172"/>
        <v>45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15</v>
      </c>
      <c r="Y263" s="151">
        <f t="shared" si="171"/>
        <v>1.045380875202593</v>
      </c>
      <c r="Z263" s="142">
        <f t="shared" si="172"/>
        <v>15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18</v>
      </c>
      <c r="Y266" s="151">
        <f t="shared" si="171"/>
        <v>1.2544570502431118</v>
      </c>
      <c r="Z266" s="142">
        <f t="shared" si="172"/>
        <v>18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57</v>
      </c>
      <c r="Y267" s="151">
        <f t="shared" si="171"/>
        <v>3.972447325769854</v>
      </c>
      <c r="Z267" s="142">
        <f t="shared" si="172"/>
        <v>59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13</v>
      </c>
      <c r="Y268" s="151">
        <f t="shared" si="171"/>
        <v>0.90599675850891404</v>
      </c>
      <c r="Z268" s="142">
        <f t="shared" si="172"/>
        <v>14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48</v>
      </c>
      <c r="Y269" s="151">
        <f t="shared" si="171"/>
        <v>3.3452188006482979</v>
      </c>
      <c r="Z269" s="142">
        <f t="shared" si="172"/>
        <v>48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45</v>
      </c>
      <c r="Y270" s="151">
        <f t="shared" si="171"/>
        <v>3.1361426256077793</v>
      </c>
      <c r="Z270" s="142">
        <f t="shared" si="172"/>
        <v>45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25</v>
      </c>
      <c r="Y273" s="151">
        <f t="shared" si="171"/>
        <v>1.7423014586709886</v>
      </c>
      <c r="Z273" s="142">
        <f t="shared" si="172"/>
        <v>26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46</v>
      </c>
      <c r="Y274" s="151">
        <f t="shared" ref="Y274:Y280" si="176">X274/$X$68</f>
        <v>3.205834683954619</v>
      </c>
      <c r="Z274" s="142">
        <f t="shared" ref="Z274:Z280" si="177">V274+X274</f>
        <v>51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20</v>
      </c>
      <c r="Y275" s="151">
        <f t="shared" si="176"/>
        <v>1.3938411669367909</v>
      </c>
      <c r="Z275" s="142">
        <f t="shared" si="177"/>
        <v>21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621</v>
      </c>
      <c r="R277" s="109">
        <f t="shared" si="142"/>
        <v>0.76984950700570842</v>
      </c>
      <c r="S277" s="151">
        <v>91</v>
      </c>
      <c r="T277" s="109">
        <f t="shared" si="173"/>
        <v>0.77042724945855479</v>
      </c>
      <c r="U277" s="104">
        <f t="shared" si="174"/>
        <v>712</v>
      </c>
      <c r="V277" s="151">
        <v>1</v>
      </c>
      <c r="W277" s="109">
        <f t="shared" si="175"/>
        <v>0.26874999999999999</v>
      </c>
      <c r="X277" s="151">
        <v>12</v>
      </c>
      <c r="Y277" s="151">
        <f t="shared" si="176"/>
        <v>0.83630470016207448</v>
      </c>
      <c r="Z277" s="142">
        <f t="shared" si="177"/>
        <v>13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45</v>
      </c>
      <c r="Y280" s="151">
        <f t="shared" si="176"/>
        <v>3.1361426256077793</v>
      </c>
      <c r="Z280" s="142">
        <f t="shared" si="177"/>
        <v>47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24</v>
      </c>
      <c r="Y281" s="151">
        <f t="shared" ref="Y281:Y284" si="181">X281/$X$68</f>
        <v>1.672609400324149</v>
      </c>
      <c r="Z281" s="142">
        <f t="shared" ref="Z281:Z284" si="182">V281+X281</f>
        <v>24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1869</v>
      </c>
      <c r="R282" s="109">
        <f t="shared" si="142"/>
        <v>2.3169866805051029</v>
      </c>
      <c r="S282" s="151">
        <v>300</v>
      </c>
      <c r="T282" s="109">
        <f t="shared" si="178"/>
        <v>2.5398700531600706</v>
      </c>
      <c r="U282" s="104">
        <f t="shared" si="179"/>
        <v>2169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61</v>
      </c>
      <c r="Y283" s="151">
        <f t="shared" si="181"/>
        <v>4.2512155591572123</v>
      </c>
      <c r="Z283" s="142">
        <f t="shared" si="182"/>
        <v>71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13</v>
      </c>
      <c r="Y284" s="151">
        <f t="shared" si="181"/>
        <v>0.90599675850891404</v>
      </c>
      <c r="Z284" s="142">
        <f t="shared" si="182"/>
        <v>13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12</v>
      </c>
      <c r="Y289" s="151">
        <f t="shared" si="186"/>
        <v>0.83630470016207448</v>
      </c>
      <c r="Z289" s="142">
        <f t="shared" si="187"/>
        <v>12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412</v>
      </c>
      <c r="R295" s="109">
        <f t="shared" si="188"/>
        <v>0.51075361817447962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514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9</v>
      </c>
      <c r="Y296" s="151">
        <f t="shared" si="192"/>
        <v>0.62722852512155591</v>
      </c>
      <c r="Z296" s="142">
        <f t="shared" si="193"/>
        <v>16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18</v>
      </c>
      <c r="Y297" s="151">
        <f t="shared" si="192"/>
        <v>1.2544570502431118</v>
      </c>
      <c r="Z297" s="142">
        <f t="shared" si="193"/>
        <v>18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318</v>
      </c>
      <c r="R298" s="109">
        <f t="shared" si="188"/>
        <v>0.39422245286282653</v>
      </c>
      <c r="S298" s="151">
        <v>103</v>
      </c>
      <c r="T298" s="109">
        <f t="shared" si="189"/>
        <v>0.8720220515849576</v>
      </c>
      <c r="U298" s="104">
        <f t="shared" si="190"/>
        <v>421</v>
      </c>
      <c r="V298" s="151">
        <v>2</v>
      </c>
      <c r="W298" s="109">
        <f t="shared" si="191"/>
        <v>0.53749999999999998</v>
      </c>
      <c r="X298" s="151">
        <v>34</v>
      </c>
      <c r="Y298" s="151">
        <f t="shared" si="192"/>
        <v>2.3695299837925443</v>
      </c>
      <c r="Z298" s="142">
        <f t="shared" si="193"/>
        <v>36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24</v>
      </c>
      <c r="Y302" s="151">
        <f t="shared" ref="Y302:Y308" si="197">X302/$X$68</f>
        <v>1.672609400324149</v>
      </c>
      <c r="Z302" s="142">
        <f t="shared" ref="Z302:Z308" si="198">V302+X302</f>
        <v>29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18</v>
      </c>
      <c r="Y303" s="151">
        <f t="shared" si="197"/>
        <v>1.2544570502431118</v>
      </c>
      <c r="Z303" s="142">
        <f t="shared" si="198"/>
        <v>20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13</v>
      </c>
      <c r="Y304" s="151">
        <f t="shared" si="197"/>
        <v>0.90599675850891404</v>
      </c>
      <c r="Z304" s="142">
        <f t="shared" si="198"/>
        <v>18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42</v>
      </c>
      <c r="Y309" s="151">
        <f t="shared" ref="Y309:Y315" si="202">X309/$X$68</f>
        <v>2.9270664505672608</v>
      </c>
      <c r="Z309" s="142">
        <f t="shared" ref="Z309:Z315" si="203">V309+X309</f>
        <v>43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20</v>
      </c>
      <c r="Y310" s="151">
        <f t="shared" si="202"/>
        <v>1.3938411669367909</v>
      </c>
      <c r="Z310" s="142">
        <f t="shared" si="203"/>
        <v>20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2</v>
      </c>
      <c r="Y312" s="151">
        <f t="shared" si="202"/>
        <v>0.13938411669367909</v>
      </c>
      <c r="Z312" s="142">
        <f t="shared" si="203"/>
        <v>2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21</v>
      </c>
      <c r="Y315" s="151">
        <f t="shared" si="202"/>
        <v>1.4635332252836304</v>
      </c>
      <c r="Z315" s="142">
        <f t="shared" si="203"/>
        <v>21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22</v>
      </c>
      <c r="Y318" s="151">
        <f t="shared" si="207"/>
        <v>1.5332252836304701</v>
      </c>
      <c r="Z318" s="142">
        <f t="shared" si="208"/>
        <v>22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8</v>
      </c>
      <c r="Y319" s="151">
        <f t="shared" si="207"/>
        <v>0.55753646677471635</v>
      </c>
      <c r="Z319" s="142">
        <f t="shared" si="208"/>
        <v>8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24</v>
      </c>
      <c r="Y322" s="151">
        <f t="shared" si="207"/>
        <v>1.672609400324149</v>
      </c>
      <c r="Z322" s="142">
        <f t="shared" si="208"/>
        <v>24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11</v>
      </c>
      <c r="Y323" s="151">
        <f t="shared" ref="Y323:Y329" si="212">X323/$X$68</f>
        <v>0.76661264181523503</v>
      </c>
      <c r="Z323" s="142">
        <f t="shared" ref="Z323:Z329" si="213">V323+X323</f>
        <v>20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11</v>
      </c>
      <c r="Y324" s="151">
        <f t="shared" si="212"/>
        <v>0.76661264181523503</v>
      </c>
      <c r="Z324" s="142">
        <f t="shared" si="213"/>
        <v>11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10</v>
      </c>
      <c r="Y326" s="151">
        <f t="shared" si="212"/>
        <v>0.69692058346839547</v>
      </c>
      <c r="Z326" s="142">
        <f t="shared" si="213"/>
        <v>11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439</v>
      </c>
      <c r="R329" s="109">
        <f t="shared" si="188"/>
        <v>0.54422533587038002</v>
      </c>
      <c r="S329" s="151">
        <v>101</v>
      </c>
      <c r="T329" s="109">
        <f t="shared" si="209"/>
        <v>0.8550895845638905</v>
      </c>
      <c r="U329" s="104">
        <f t="shared" si="210"/>
        <v>540</v>
      </c>
      <c r="V329" s="151">
        <v>0</v>
      </c>
      <c r="W329" s="109">
        <f t="shared" si="211"/>
        <v>0</v>
      </c>
      <c r="X329" s="151">
        <v>13</v>
      </c>
      <c r="Y329" s="151">
        <f t="shared" si="212"/>
        <v>0.90599675850891404</v>
      </c>
      <c r="Z329" s="142">
        <f t="shared" si="213"/>
        <v>13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380</v>
      </c>
      <c r="R330" s="109">
        <f t="shared" si="188"/>
        <v>0.47108343423859772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522</v>
      </c>
      <c r="V330" s="151">
        <v>1</v>
      </c>
      <c r="W330" s="109">
        <f t="shared" ref="W330:W336" si="216">V330/$V$68</f>
        <v>0.26874999999999999</v>
      </c>
      <c r="X330" s="151">
        <v>16</v>
      </c>
      <c r="Y330" s="151">
        <f t="shared" ref="Y330:Y336" si="217">X330/$X$68</f>
        <v>1.1150729335494327</v>
      </c>
      <c r="Z330" s="142">
        <f t="shared" ref="Z330:Z336" si="218">V330+X330</f>
        <v>17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20</v>
      </c>
      <c r="Y331" s="151">
        <f t="shared" si="217"/>
        <v>1.3938411669367909</v>
      </c>
      <c r="Z331" s="142">
        <f t="shared" si="218"/>
        <v>20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18</v>
      </c>
      <c r="Y332" s="151">
        <f t="shared" si="217"/>
        <v>1.2544570502431118</v>
      </c>
      <c r="Z332" s="142">
        <f t="shared" si="218"/>
        <v>18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18</v>
      </c>
      <c r="Y336" s="151">
        <f t="shared" si="217"/>
        <v>1.2544570502431118</v>
      </c>
      <c r="Z336" s="142">
        <f t="shared" si="218"/>
        <v>18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36</v>
      </c>
      <c r="Y338" s="151">
        <f t="shared" si="222"/>
        <v>2.5089141004862237</v>
      </c>
      <c r="Z338" s="142">
        <f t="shared" si="223"/>
        <v>36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1130</v>
      </c>
      <c r="R339" s="109">
        <f t="shared" si="188"/>
        <v>1.4008533702358301</v>
      </c>
      <c r="S339" s="151">
        <v>228</v>
      </c>
      <c r="T339" s="109">
        <f t="shared" si="219"/>
        <v>1.9303012404016537</v>
      </c>
      <c r="U339" s="104">
        <f t="shared" si="220"/>
        <v>1358</v>
      </c>
      <c r="V339" s="151">
        <v>0</v>
      </c>
      <c r="W339" s="109">
        <f t="shared" si="221"/>
        <v>0</v>
      </c>
      <c r="X339" s="151">
        <v>6</v>
      </c>
      <c r="Y339" s="151">
        <f t="shared" si="222"/>
        <v>0.41815235008103724</v>
      </c>
      <c r="Z339" s="142">
        <f t="shared" si="223"/>
        <v>6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18</v>
      </c>
      <c r="Y340" s="151">
        <f t="shared" si="222"/>
        <v>1.2544570502431118</v>
      </c>
      <c r="Z340" s="142">
        <f t="shared" si="223"/>
        <v>18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21</v>
      </c>
      <c r="Y346" s="151">
        <f t="shared" si="222"/>
        <v>1.4635332252836304</v>
      </c>
      <c r="Z346" s="142">
        <f t="shared" si="224"/>
        <v>21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34</v>
      </c>
      <c r="Y352" s="151">
        <f t="shared" si="228"/>
        <v>2.3695299837925443</v>
      </c>
      <c r="Z352" s="142">
        <f t="shared" si="229"/>
        <v>34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17</v>
      </c>
      <c r="Y357" s="151">
        <f t="shared" si="228"/>
        <v>1.1847649918962722</v>
      </c>
      <c r="Z357" s="142">
        <f t="shared" si="229"/>
        <v>17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11</v>
      </c>
      <c r="Y358" s="151">
        <f t="shared" ref="Y358:Y364" si="234">X358/$X$68</f>
        <v>0.76661264181523503</v>
      </c>
      <c r="Z358" s="142">
        <f t="shared" ref="Z358:Z364" si="235">V358+X358</f>
        <v>11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13</v>
      </c>
      <c r="Y359" s="151">
        <f t="shared" si="234"/>
        <v>0.90599675850891404</v>
      </c>
      <c r="Z359" s="142">
        <f t="shared" si="235"/>
        <v>14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43</v>
      </c>
      <c r="Y360" s="151">
        <f t="shared" si="234"/>
        <v>2.9967585089141004</v>
      </c>
      <c r="Z360" s="142">
        <f t="shared" si="235"/>
        <v>48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23</v>
      </c>
      <c r="Y361" s="151">
        <f t="shared" si="234"/>
        <v>1.6029173419773095</v>
      </c>
      <c r="Z361" s="142">
        <f t="shared" si="235"/>
        <v>23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10</v>
      </c>
      <c r="Y364" s="151">
        <f t="shared" si="234"/>
        <v>0.69692058346839547</v>
      </c>
      <c r="Z364" s="142">
        <f t="shared" si="235"/>
        <v>10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917</v>
      </c>
      <c r="R365" s="109">
        <f t="shared" si="230"/>
        <v>1.1367987084126161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1103</v>
      </c>
      <c r="V365" s="151">
        <v>0</v>
      </c>
      <c r="W365" s="109">
        <f t="shared" ref="W365:W371" si="238">V365/$V$68</f>
        <v>0</v>
      </c>
      <c r="X365" s="151">
        <v>24</v>
      </c>
      <c r="Y365" s="151">
        <f t="shared" ref="Y365:Y371" si="239">X365/$X$68</f>
        <v>1.672609400324149</v>
      </c>
      <c r="Z365" s="142">
        <f t="shared" ref="Z365:Z371" si="240">V365+X365</f>
        <v>24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2</v>
      </c>
      <c r="Y367" s="151">
        <f t="shared" si="239"/>
        <v>0.13938411669367909</v>
      </c>
      <c r="Z367" s="142">
        <f t="shared" si="240"/>
        <v>2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25</v>
      </c>
      <c r="Y371" s="151">
        <f t="shared" si="239"/>
        <v>1.7423014586709886</v>
      </c>
      <c r="Z371" s="142">
        <f t="shared" si="240"/>
        <v>25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1463</v>
      </c>
      <c r="R372" s="109">
        <f t="shared" si="230"/>
        <v>1.8136712218186013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1827</v>
      </c>
      <c r="V372" s="151">
        <v>2</v>
      </c>
      <c r="W372" s="109">
        <f t="shared" ref="W372:W378" si="243">V372/$V$68</f>
        <v>0.53749999999999998</v>
      </c>
      <c r="X372" s="151">
        <v>8</v>
      </c>
      <c r="Y372" s="151">
        <f t="shared" ref="Y372:Y378" si="244">X372/$X$68</f>
        <v>0.55753646677471635</v>
      </c>
      <c r="Z372" s="142">
        <f t="shared" ref="Z372:Z378" si="245">V372+X372</f>
        <v>10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1016</v>
      </c>
      <c r="R374" s="109">
        <f t="shared" si="230"/>
        <v>1.2595283399642507</v>
      </c>
      <c r="S374" s="151">
        <v>387</v>
      </c>
      <c r="T374" s="109">
        <f t="shared" si="241"/>
        <v>3.2764323685764913</v>
      </c>
      <c r="U374" s="104">
        <f t="shared" si="242"/>
        <v>1403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70</v>
      </c>
      <c r="Y378" s="151">
        <f t="shared" si="244"/>
        <v>4.878444084278768</v>
      </c>
      <c r="Z378" s="142">
        <f t="shared" si="245"/>
        <v>85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46</v>
      </c>
      <c r="Y379" s="151">
        <f t="shared" ref="Y379:Y385" si="249">X379/$X$68</f>
        <v>3.205834683954619</v>
      </c>
      <c r="Z379" s="142">
        <f t="shared" ref="Z379:Z385" si="250">V379+X379</f>
        <v>48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39</v>
      </c>
      <c r="Y380" s="151">
        <f t="shared" si="249"/>
        <v>2.7179902755267422</v>
      </c>
      <c r="Z380" s="142">
        <f t="shared" si="250"/>
        <v>51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17</v>
      </c>
      <c r="Y381" s="151">
        <f t="shared" si="249"/>
        <v>1.1847649918962722</v>
      </c>
      <c r="Z381" s="142">
        <f t="shared" si="250"/>
        <v>17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21</v>
      </c>
      <c r="Y382" s="151">
        <f t="shared" si="249"/>
        <v>1.4635332252836304</v>
      </c>
      <c r="Z382" s="142">
        <f t="shared" si="250"/>
        <v>24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17</v>
      </c>
      <c r="Y386" s="151">
        <f t="shared" ref="Y386:Y392" si="254">X386/$X$68</f>
        <v>1.1847649918962722</v>
      </c>
      <c r="Z386" s="142">
        <f t="shared" ref="Z386:Z392" si="255">V386+X386</f>
        <v>17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3</v>
      </c>
      <c r="Y387" s="151">
        <f t="shared" si="254"/>
        <v>0.20907617504051862</v>
      </c>
      <c r="Z387" s="142">
        <f t="shared" si="255"/>
        <v>3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13</v>
      </c>
      <c r="Y393" s="151">
        <f t="shared" ref="Y393:Y399" si="259">X393/$X$68</f>
        <v>0.90599675850891404</v>
      </c>
      <c r="Z393" s="142">
        <f t="shared" ref="Z393:Z399" si="260">V393+X393</f>
        <v>13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8</v>
      </c>
      <c r="Y395" s="151">
        <f t="shared" si="259"/>
        <v>0.55753646677471635</v>
      </c>
      <c r="Z395" s="142">
        <f t="shared" si="260"/>
        <v>8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280</v>
      </c>
      <c r="R396" s="109">
        <f t="shared" si="230"/>
        <v>0.34711410943896676</v>
      </c>
      <c r="S396" s="151">
        <v>78</v>
      </c>
      <c r="T396" s="109">
        <f t="shared" si="256"/>
        <v>0.66036621382161842</v>
      </c>
      <c r="U396" s="104">
        <f t="shared" si="257"/>
        <v>358</v>
      </c>
      <c r="V396" s="151">
        <v>0</v>
      </c>
      <c r="W396" s="109">
        <f t="shared" si="258"/>
        <v>0</v>
      </c>
      <c r="X396" s="151">
        <v>7</v>
      </c>
      <c r="Y396" s="151">
        <f t="shared" si="259"/>
        <v>0.4878444084278768</v>
      </c>
      <c r="Z396" s="142">
        <f t="shared" si="260"/>
        <v>7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18</v>
      </c>
      <c r="Y399" s="151">
        <f t="shared" si="259"/>
        <v>1.2544570502431118</v>
      </c>
      <c r="Z399" s="142">
        <f t="shared" si="260"/>
        <v>21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14</v>
      </c>
      <c r="Y400" s="151">
        <f t="shared" ref="Y400:Y406" si="264">X400/$X$68</f>
        <v>0.97568881685575359</v>
      </c>
      <c r="Z400" s="142">
        <f t="shared" ref="Z400:Z406" si="265">V400+X400</f>
        <v>15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872</v>
      </c>
      <c r="R401" s="109">
        <f t="shared" si="230"/>
        <v>1.0810125122527821</v>
      </c>
      <c r="S401" s="151">
        <v>186</v>
      </c>
      <c r="T401" s="109">
        <f t="shared" si="261"/>
        <v>1.574719432959244</v>
      </c>
      <c r="U401" s="104">
        <f t="shared" si="262"/>
        <v>1058</v>
      </c>
      <c r="V401" s="151">
        <v>1</v>
      </c>
      <c r="W401" s="109">
        <f t="shared" si="263"/>
        <v>0.26874999999999999</v>
      </c>
      <c r="X401" s="151">
        <v>11</v>
      </c>
      <c r="Y401" s="151">
        <f t="shared" si="264"/>
        <v>0.76661264181523503</v>
      </c>
      <c r="Z401" s="142">
        <f t="shared" si="265"/>
        <v>12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6</v>
      </c>
      <c r="Y402" s="151">
        <f t="shared" si="264"/>
        <v>0.41815235008103724</v>
      </c>
      <c r="Z402" s="142">
        <f t="shared" si="265"/>
        <v>6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223</v>
      </c>
      <c r="R406" s="109">
        <f t="shared" si="230"/>
        <v>0.27645159430317706</v>
      </c>
      <c r="S406" s="151">
        <v>45</v>
      </c>
      <c r="T406" s="109">
        <f t="shared" si="261"/>
        <v>0.38098050797401062</v>
      </c>
      <c r="U406" s="104">
        <f t="shared" si="262"/>
        <v>268</v>
      </c>
      <c r="V406" s="151">
        <v>24</v>
      </c>
      <c r="W406" s="109">
        <f t="shared" si="263"/>
        <v>6.45</v>
      </c>
      <c r="X406" s="151">
        <v>20</v>
      </c>
      <c r="Y406" s="151">
        <f t="shared" si="264"/>
        <v>1.3938411669367909</v>
      </c>
      <c r="Z406" s="142">
        <f t="shared" si="265"/>
        <v>44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53</v>
      </c>
      <c r="Y408" s="151">
        <f t="shared" si="269"/>
        <v>3.6936790923824958</v>
      </c>
      <c r="Z408" s="142">
        <f t="shared" si="270"/>
        <v>53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7</v>
      </c>
      <c r="Y409" s="151">
        <f t="shared" si="269"/>
        <v>0.4878444084278768</v>
      </c>
      <c r="Z409" s="142">
        <f t="shared" si="270"/>
        <v>7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31</v>
      </c>
      <c r="Y410" s="151">
        <f t="shared" si="269"/>
        <v>2.1604538087520258</v>
      </c>
      <c r="Z410" s="142">
        <f t="shared" si="270"/>
        <v>31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5</v>
      </c>
      <c r="Y414" s="151">
        <f t="shared" ref="Y414:Y420" si="274">X414/$X$68</f>
        <v>0.34846029173419774</v>
      </c>
      <c r="Z414" s="142">
        <f t="shared" ref="Z414:Z420" si="275">V414+X414</f>
        <v>8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219</v>
      </c>
      <c r="R415" s="109">
        <f t="shared" si="230"/>
        <v>0.27149282131119185</v>
      </c>
      <c r="S415" s="151">
        <v>85</v>
      </c>
      <c r="T415" s="109">
        <f t="shared" si="271"/>
        <v>0.71962984839535338</v>
      </c>
      <c r="U415" s="104">
        <f t="shared" si="272"/>
        <v>304</v>
      </c>
      <c r="V415" s="151">
        <v>0</v>
      </c>
      <c r="W415" s="109">
        <f t="shared" si="273"/>
        <v>0</v>
      </c>
      <c r="X415" s="151">
        <v>13</v>
      </c>
      <c r="Y415" s="151">
        <f t="shared" si="274"/>
        <v>0.90599675850891404</v>
      </c>
      <c r="Z415" s="142">
        <f t="shared" si="275"/>
        <v>13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6</v>
      </c>
      <c r="Y417" s="151">
        <f t="shared" si="274"/>
        <v>0.41815235008103724</v>
      </c>
      <c r="Z417" s="142">
        <f t="shared" si="275"/>
        <v>6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13</v>
      </c>
      <c r="Y420" s="151">
        <f t="shared" si="274"/>
        <v>0.90599675850891404</v>
      </c>
      <c r="Z420" s="142">
        <f t="shared" si="275"/>
        <v>13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17</v>
      </c>
      <c r="Y423" s="151">
        <f t="shared" si="280"/>
        <v>1.1847649918962722</v>
      </c>
      <c r="Z423" s="142">
        <f t="shared" si="281"/>
        <v>17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21</v>
      </c>
      <c r="Y424" s="151">
        <f t="shared" si="280"/>
        <v>1.4635332252836304</v>
      </c>
      <c r="Z424" s="142">
        <f t="shared" si="281"/>
        <v>23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10</v>
      </c>
      <c r="Y428" s="151">
        <f t="shared" ref="Y428:Y434" si="285">X428/$X$68</f>
        <v>0.69692058346839547</v>
      </c>
      <c r="Z428" s="142">
        <f t="shared" ref="Z428:Z434" si="286">V428+X428</f>
        <v>10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854</v>
      </c>
      <c r="R429" s="109">
        <f t="shared" si="276"/>
        <v>1.0586980337888485</v>
      </c>
      <c r="S429" s="151">
        <v>188</v>
      </c>
      <c r="T429" s="109">
        <f t="shared" si="282"/>
        <v>1.5916518999803111</v>
      </c>
      <c r="U429" s="104">
        <f t="shared" si="283"/>
        <v>1042</v>
      </c>
      <c r="V429" s="151">
        <v>17</v>
      </c>
      <c r="W429" s="109">
        <f t="shared" si="284"/>
        <v>4.5687499999999996</v>
      </c>
      <c r="X429" s="151">
        <v>34</v>
      </c>
      <c r="Y429" s="151">
        <f t="shared" si="285"/>
        <v>2.3695299837925443</v>
      </c>
      <c r="Z429" s="142">
        <f t="shared" si="286"/>
        <v>51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1211</v>
      </c>
      <c r="R431" s="109">
        <f t="shared" si="276"/>
        <v>1.5012685233235312</v>
      </c>
      <c r="S431" s="151">
        <v>315</v>
      </c>
      <c r="T431" s="109">
        <f t="shared" si="282"/>
        <v>2.6668635558180744</v>
      </c>
      <c r="U431" s="104">
        <f t="shared" si="283"/>
        <v>1526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16</v>
      </c>
      <c r="Y434" s="151">
        <f t="shared" si="285"/>
        <v>1.1150729335494327</v>
      </c>
      <c r="Z434" s="142">
        <f t="shared" si="286"/>
        <v>16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24</v>
      </c>
      <c r="Y435" s="151">
        <f t="shared" ref="Y435:Y438" si="290">X435/$X$68</f>
        <v>1.672609400324149</v>
      </c>
      <c r="Z435" s="142">
        <f t="shared" ref="Z435:Z438" si="291">V435+X435</f>
        <v>25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24</v>
      </c>
      <c r="Y436" s="151">
        <f t="shared" si="290"/>
        <v>1.672609400324149</v>
      </c>
      <c r="Z436" s="142">
        <f t="shared" si="291"/>
        <v>25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19</v>
      </c>
      <c r="Y438" s="151">
        <f t="shared" si="290"/>
        <v>1.3241491085899513</v>
      </c>
      <c r="Z438" s="142">
        <f t="shared" si="291"/>
        <v>23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9</v>
      </c>
      <c r="Y441" s="151">
        <f t="shared" si="295"/>
        <v>0.62722852512155591</v>
      </c>
      <c r="Z441" s="142">
        <f t="shared" si="296"/>
        <v>9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253</v>
      </c>
      <c r="R442" s="109">
        <f t="shared" ref="R442:R457" si="297">Q442/Q$68</f>
        <v>0.31364239174306641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336</v>
      </c>
      <c r="V442" s="151">
        <v>0</v>
      </c>
      <c r="W442" s="109">
        <f t="shared" ref="W442:W457" si="300">V442/$V$68</f>
        <v>0</v>
      </c>
      <c r="X442" s="151">
        <v>9</v>
      </c>
      <c r="Y442" s="151">
        <f t="shared" ref="Y442:Y457" si="301">X442/$X$68</f>
        <v>0.62722852512155591</v>
      </c>
      <c r="Z442" s="142">
        <f t="shared" ref="Z442:Z457" si="302">V442+X442</f>
        <v>9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15</v>
      </c>
      <c r="Y443" s="151">
        <f t="shared" si="301"/>
        <v>1.045380875202593</v>
      </c>
      <c r="Z443" s="142">
        <f t="shared" si="302"/>
        <v>15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22</v>
      </c>
      <c r="Y444" s="151">
        <f t="shared" si="301"/>
        <v>1.5332252836304701</v>
      </c>
      <c r="Z444" s="142">
        <f t="shared" si="302"/>
        <v>33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18</v>
      </c>
      <c r="Y445" s="151">
        <f t="shared" si="301"/>
        <v>1.2544570502431118</v>
      </c>
      <c r="Z445" s="142">
        <f t="shared" si="302"/>
        <v>18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12</v>
      </c>
      <c r="Y448" s="151">
        <f t="shared" si="301"/>
        <v>0.83630470016207448</v>
      </c>
      <c r="Z448" s="142">
        <f t="shared" si="302"/>
        <v>12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36</v>
      </c>
      <c r="Y449" s="151">
        <f t="shared" si="301"/>
        <v>2.5089141004862237</v>
      </c>
      <c r="Z449" s="142">
        <f t="shared" si="302"/>
        <v>38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28</v>
      </c>
      <c r="Y450" s="151">
        <f t="shared" si="301"/>
        <v>1.9513776337115072</v>
      </c>
      <c r="Z450" s="142">
        <f t="shared" si="302"/>
        <v>29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5</v>
      </c>
      <c r="Y451" s="151">
        <f t="shared" si="301"/>
        <v>0.34846029173419774</v>
      </c>
      <c r="Z451" s="142">
        <f t="shared" si="302"/>
        <v>5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28</v>
      </c>
      <c r="Y457" s="151">
        <f t="shared" si="301"/>
        <v>1.9513776337115072</v>
      </c>
      <c r="Z457" s="142">
        <f t="shared" si="302"/>
        <v>31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37</v>
      </c>
      <c r="Y458" s="151">
        <f t="shared" ref="Y458:Y464" si="307">X458/$X$68</f>
        <v>2.5786061588330629</v>
      </c>
      <c r="Z458" s="142">
        <f t="shared" ref="Z458:Z464" si="308">V458+X458</f>
        <v>37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18</v>
      </c>
      <c r="Y459" s="151">
        <f t="shared" si="307"/>
        <v>1.2544570502431118</v>
      </c>
      <c r="Z459" s="142">
        <f t="shared" si="308"/>
        <v>18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19</v>
      </c>
      <c r="Y462" s="151">
        <f t="shared" si="307"/>
        <v>1.3241491085899513</v>
      </c>
      <c r="Z462" s="142">
        <f t="shared" si="308"/>
        <v>28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1639</v>
      </c>
      <c r="R463" s="109">
        <f t="shared" si="303"/>
        <v>2.0318572334659519</v>
      </c>
      <c r="S463" s="151">
        <v>438</v>
      </c>
      <c r="T463" s="109">
        <f t="shared" si="304"/>
        <v>3.7082102776137034</v>
      </c>
      <c r="U463" s="104">
        <f t="shared" si="305"/>
        <v>2077</v>
      </c>
      <c r="V463" s="151">
        <v>0</v>
      </c>
      <c r="W463" s="109">
        <f t="shared" si="306"/>
        <v>0</v>
      </c>
      <c r="X463" s="151">
        <v>8</v>
      </c>
      <c r="Y463" s="151">
        <f t="shared" si="307"/>
        <v>0.55753646677471635</v>
      </c>
      <c r="Z463" s="142">
        <f t="shared" si="308"/>
        <v>8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2197</v>
      </c>
      <c r="R464" s="109">
        <f t="shared" si="303"/>
        <v>2.7236060658478927</v>
      </c>
      <c r="S464" s="151">
        <v>274</v>
      </c>
      <c r="T464" s="109">
        <f t="shared" si="304"/>
        <v>2.3197479818861981</v>
      </c>
      <c r="U464" s="104">
        <f t="shared" si="305"/>
        <v>2471</v>
      </c>
      <c r="V464" s="151">
        <v>1</v>
      </c>
      <c r="W464" s="109">
        <f t="shared" si="306"/>
        <v>0.26874999999999999</v>
      </c>
      <c r="X464" s="151">
        <v>7</v>
      </c>
      <c r="Y464" s="151">
        <f t="shared" si="307"/>
        <v>0.4878444084278768</v>
      </c>
      <c r="Z464" s="142">
        <f t="shared" si="308"/>
        <v>8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9</v>
      </c>
      <c r="Y465" s="151">
        <f t="shared" ref="Y465:Y470" si="313">X465/$X$68</f>
        <v>0.62722852512155591</v>
      </c>
      <c r="Z465" s="142">
        <f t="shared" ref="Z465:Z470" si="314">V465+X465</f>
        <v>10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369</v>
      </c>
      <c r="R469" s="109">
        <f t="shared" si="309"/>
        <v>0.45744680851063829</v>
      </c>
      <c r="S469" s="151">
        <v>70</v>
      </c>
      <c r="T469" s="109">
        <f t="shared" si="310"/>
        <v>0.59263634573734991</v>
      </c>
      <c r="U469" s="104">
        <f t="shared" si="311"/>
        <v>439</v>
      </c>
      <c r="V469" s="151">
        <v>21</v>
      </c>
      <c r="W469" s="109">
        <f t="shared" si="312"/>
        <v>5.6437499999999998</v>
      </c>
      <c r="X469" s="151">
        <v>20</v>
      </c>
      <c r="Y469" s="151">
        <f t="shared" si="313"/>
        <v>1.3938411669367909</v>
      </c>
      <c r="Z469" s="142">
        <f t="shared" si="314"/>
        <v>41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21</v>
      </c>
      <c r="Y470" s="151">
        <f t="shared" si="313"/>
        <v>1.4635332252836304</v>
      </c>
      <c r="Z470" s="142">
        <f t="shared" si="314"/>
        <v>33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22</v>
      </c>
      <c r="Y471" s="151">
        <f t="shared" ref="Y471" si="319">X471/$X$68</f>
        <v>1.5332252836304701</v>
      </c>
      <c r="Z471" s="142">
        <f t="shared" ref="Z471" si="320">V471+X471</f>
        <v>23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6</v>
      </c>
      <c r="Y473" s="151">
        <f t="shared" si="325"/>
        <v>0.41815235008103724</v>
      </c>
      <c r="Z473" s="142">
        <f t="shared" si="326"/>
        <v>6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25</v>
      </c>
      <c r="Y476" s="151">
        <f t="shared" si="325"/>
        <v>1.7423014586709886</v>
      </c>
      <c r="Z476" s="142">
        <f t="shared" si="326"/>
        <v>25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381</v>
      </c>
      <c r="R477" s="109">
        <f t="shared" ref="R477:R478" si="327">Q477/Q$68</f>
        <v>0.47232312748659405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500</v>
      </c>
      <c r="V477" s="151">
        <v>0</v>
      </c>
      <c r="W477" s="109">
        <f t="shared" ref="W477:W478" si="330">V477/$V$68</f>
        <v>0</v>
      </c>
      <c r="X477" s="151">
        <v>23</v>
      </c>
      <c r="Y477" s="151">
        <f t="shared" ref="Y477:Y478" si="331">X477/$X$68</f>
        <v>1.6029173419773095</v>
      </c>
      <c r="Z477" s="142">
        <f t="shared" ref="Z477:Z478" si="332">V477+X477</f>
        <v>23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16</v>
      </c>
      <c r="Y478" s="151">
        <f t="shared" si="331"/>
        <v>1.1150729335494327</v>
      </c>
      <c r="Z478" s="142">
        <f t="shared" si="332"/>
        <v>16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24</v>
      </c>
      <c r="Y479" s="151">
        <f t="shared" ref="Y479:Y484" si="337">X479/$X$68</f>
        <v>1.672609400324149</v>
      </c>
      <c r="Z479" s="142">
        <f t="shared" ref="Z479:Z484" si="338">V479+X479</f>
        <v>24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19</v>
      </c>
      <c r="Y480" s="151">
        <f t="shared" si="337"/>
        <v>1.3241491085899513</v>
      </c>
      <c r="Z480" s="142">
        <f t="shared" si="338"/>
        <v>19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16</v>
      </c>
      <c r="Y483" s="151">
        <f t="shared" si="337"/>
        <v>1.1150729335494327</v>
      </c>
      <c r="Z483" s="142">
        <f t="shared" si="338"/>
        <v>17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866</v>
      </c>
      <c r="R484" s="109">
        <f t="shared" si="333"/>
        <v>1.0735743527648043</v>
      </c>
      <c r="S484" s="151">
        <v>133</v>
      </c>
      <c r="T484" s="109">
        <f t="shared" si="334"/>
        <v>1.1260090569009646</v>
      </c>
      <c r="U484" s="104">
        <f t="shared" si="335"/>
        <v>999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516</v>
      </c>
      <c r="R485" s="109">
        <f t="shared" ref="R485" si="339">Q485/Q$68</f>
        <v>0.63968171596609591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611</v>
      </c>
      <c r="V485" s="151">
        <v>0</v>
      </c>
      <c r="W485" s="109">
        <f t="shared" ref="W485" si="342">V485/$V$68</f>
        <v>0</v>
      </c>
      <c r="X485" s="151">
        <v>16</v>
      </c>
      <c r="Y485" s="151">
        <f t="shared" ref="Y485" si="343">X485/$X$68</f>
        <v>1.1150729335494327</v>
      </c>
      <c r="Z485" s="142">
        <f t="shared" ref="Z485" si="344">V485+X485</f>
        <v>16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19</v>
      </c>
      <c r="Y486" s="151">
        <f t="shared" ref="Y486:Y491" si="349">X486/$X$68</f>
        <v>1.3241491085899513</v>
      </c>
      <c r="Z486" s="142">
        <f t="shared" ref="Z486:Z491" si="350">V486+X486</f>
        <v>19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17</v>
      </c>
      <c r="Y487" s="151">
        <f t="shared" si="349"/>
        <v>1.1847649918962722</v>
      </c>
      <c r="Z487" s="142">
        <f t="shared" si="350"/>
        <v>17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30</v>
      </c>
      <c r="Y491" s="151">
        <f t="shared" si="349"/>
        <v>2.0907617504051861</v>
      </c>
      <c r="Z491" s="142">
        <f t="shared" si="350"/>
        <v>30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2024</v>
      </c>
      <c r="R493" s="109">
        <f t="shared" ref="R493:R497" si="357">Q493/Q$68</f>
        <v>2.5091391339445313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2409</v>
      </c>
      <c r="V493" s="151">
        <v>0</v>
      </c>
      <c r="W493" s="109">
        <f t="shared" ref="W493:W497" si="360">V493/$V$68</f>
        <v>0</v>
      </c>
      <c r="X493" s="151">
        <v>17</v>
      </c>
      <c r="Y493" s="151">
        <f t="shared" ref="Y493:Y497" si="361">X493/$X$68</f>
        <v>1.1847649918962722</v>
      </c>
      <c r="Z493" s="142">
        <f t="shared" ref="Z493:Z497" si="362">V493+X493</f>
        <v>17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42</v>
      </c>
      <c r="Y498" s="151">
        <f>X498/$X$68</f>
        <v>2.9270664505672608</v>
      </c>
      <c r="Z498" s="142">
        <f>V498+X498</f>
        <v>43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34</v>
      </c>
      <c r="Y499" s="151">
        <f>X499/$X$68</f>
        <v>2.3695299837925443</v>
      </c>
      <c r="Z499" s="142">
        <f>V499+X499</f>
        <v>34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17</v>
      </c>
      <c r="Y500" s="151">
        <f t="shared" ref="Y500:Y506" si="367">X500/$X$68</f>
        <v>1.1847649918962722</v>
      </c>
      <c r="Z500" s="142">
        <f t="shared" ref="Z500:Z506" si="368">V500+X500</f>
        <v>38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23</v>
      </c>
      <c r="Y504" s="151">
        <f t="shared" si="367"/>
        <v>1.6029173419773095</v>
      </c>
      <c r="Z504" s="142">
        <f t="shared" si="368"/>
        <v>23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15</v>
      </c>
      <c r="Y505" s="151">
        <f t="shared" si="367"/>
        <v>1.045380875202593</v>
      </c>
      <c r="Z505" s="142">
        <f t="shared" si="368"/>
        <v>15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4</v>
      </c>
      <c r="Y506" s="151">
        <f t="shared" si="367"/>
        <v>0.27876823338735818</v>
      </c>
      <c r="Z506" s="142">
        <f t="shared" si="368"/>
        <v>4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491</v>
      </c>
      <c r="R507" s="109">
        <f t="shared" ref="R507:R511" si="369">Q507/Q$68</f>
        <v>0.60868938476618817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554</v>
      </c>
      <c r="V507" s="151">
        <v>0</v>
      </c>
      <c r="W507" s="109">
        <f t="shared" ref="W507:W511" si="372">V507/$V$68</f>
        <v>0</v>
      </c>
      <c r="X507" s="151">
        <v>9</v>
      </c>
      <c r="Y507" s="151">
        <f t="shared" ref="Y507:Y511" si="373">X507/$X$68</f>
        <v>0.62722852512155591</v>
      </c>
      <c r="Z507" s="142">
        <f t="shared" ref="Z507:Z511" si="374">V507+X507</f>
        <v>9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13</v>
      </c>
      <c r="Y508" s="151">
        <f t="shared" si="373"/>
        <v>0.90599675850891404</v>
      </c>
      <c r="Z508" s="142">
        <f t="shared" si="374"/>
        <v>14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8</v>
      </c>
      <c r="Y512" s="151">
        <f t="shared" ref="Y512:Y513" si="379">X512/$X$68</f>
        <v>0.55753646677471635</v>
      </c>
      <c r="Z512" s="142">
        <f t="shared" ref="Z512:Z520" si="380">V512+X512</f>
        <v>8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14</v>
      </c>
      <c r="Y514" s="328"/>
      <c r="Z514" s="142">
        <f t="shared" si="380"/>
        <v>20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11</v>
      </c>
      <c r="Y515" s="328"/>
      <c r="Z515" s="142">
        <f t="shared" si="380"/>
        <v>12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34</v>
      </c>
      <c r="Y518" s="328"/>
      <c r="Z518" s="142">
        <f t="shared" si="380"/>
        <v>42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1162</v>
      </c>
      <c r="R519" s="109">
        <f t="shared" si="381"/>
        <v>1.4405235541717121</v>
      </c>
      <c r="S519" s="151">
        <v>198</v>
      </c>
      <c r="T519" s="109">
        <f t="shared" si="382"/>
        <v>1.6763142350856468</v>
      </c>
      <c r="U519" s="104">
        <f t="shared" si="383"/>
        <v>1360</v>
      </c>
      <c r="V519" s="151">
        <v>1</v>
      </c>
      <c r="W519" s="109">
        <f t="shared" si="384"/>
        <v>0.26874999999999999</v>
      </c>
      <c r="X519" s="151">
        <v>30</v>
      </c>
      <c r="Y519" s="328"/>
      <c r="Z519" s="142">
        <f t="shared" si="380"/>
        <v>31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12</v>
      </c>
      <c r="Y521" s="328"/>
      <c r="Z521" s="142">
        <f t="shared" ref="Z521:Z527" si="393">V521+X521</f>
        <v>12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7</v>
      </c>
      <c r="Y522" s="328"/>
      <c r="Z522" s="142">
        <f t="shared" si="393"/>
        <v>7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1628</v>
      </c>
      <c r="R525" s="109">
        <f t="shared" si="389"/>
        <v>2.0182206077379923</v>
      </c>
      <c r="S525" s="151">
        <v>335</v>
      </c>
      <c r="T525" s="109">
        <f t="shared" si="390"/>
        <v>2.8361882260287459</v>
      </c>
      <c r="U525" s="104">
        <f t="shared" si="391"/>
        <v>1963</v>
      </c>
      <c r="V525" s="151">
        <v>0</v>
      </c>
      <c r="W525" s="109">
        <f t="shared" si="392"/>
        <v>0</v>
      </c>
      <c r="X525" s="151">
        <v>21</v>
      </c>
      <c r="Y525" s="328"/>
      <c r="Z525" s="142">
        <f t="shared" si="393"/>
        <v>21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43</v>
      </c>
      <c r="Y526" s="328"/>
      <c r="Z526" s="142">
        <f t="shared" si="393"/>
        <v>45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65</v>
      </c>
      <c r="Y527" s="328"/>
      <c r="Z527" s="142">
        <f t="shared" si="393"/>
        <v>65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26</v>
      </c>
      <c r="Y529" s="328"/>
      <c r="Z529" s="142">
        <f t="shared" si="398"/>
        <v>26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21</v>
      </c>
      <c r="Y532" s="328"/>
      <c r="Z532" s="142">
        <f t="shared" si="398"/>
        <v>21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30</v>
      </c>
      <c r="Y534" s="328"/>
      <c r="Z534" s="142">
        <f t="shared" si="398"/>
        <v>33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14</v>
      </c>
      <c r="Y539" s="328"/>
      <c r="Z539" s="142">
        <f t="shared" si="403"/>
        <v>34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34</v>
      </c>
      <c r="Y540" s="328"/>
      <c r="Z540" s="142">
        <f t="shared" si="403"/>
        <v>34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20</v>
      </c>
      <c r="Y541" s="328"/>
      <c r="Z541" s="142">
        <f t="shared" si="403"/>
        <v>20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773</v>
      </c>
      <c r="R542" s="109">
        <f t="shared" ref="R542:R547" si="404">Q542/Q$68</f>
        <v>0.95828288070114753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908</v>
      </c>
      <c r="V542" s="151">
        <v>0</v>
      </c>
      <c r="W542" s="109">
        <f t="shared" ref="W542:W547" si="407">V542/$V$68</f>
        <v>0</v>
      </c>
      <c r="X542" s="151">
        <v>11</v>
      </c>
      <c r="Y542" s="328"/>
      <c r="Z542" s="142">
        <f t="shared" ref="Z542:Z547" si="408">V542+X542</f>
        <v>11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20</v>
      </c>
      <c r="Y543" s="328"/>
      <c r="Z543" s="142">
        <f t="shared" si="408"/>
        <v>20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903</v>
      </c>
      <c r="R546" s="109">
        <f t="shared" si="404"/>
        <v>1.1194430029406677</v>
      </c>
      <c r="S546" s="151">
        <v>140</v>
      </c>
      <c r="T546" s="109">
        <f t="shared" si="405"/>
        <v>1.1852726914746998</v>
      </c>
      <c r="U546" s="104">
        <f t="shared" si="406"/>
        <v>1043</v>
      </c>
      <c r="V546" s="151">
        <v>0</v>
      </c>
      <c r="W546" s="109">
        <f t="shared" si="407"/>
        <v>0</v>
      </c>
      <c r="X546" s="151">
        <v>19</v>
      </c>
      <c r="Y546" s="328"/>
      <c r="Z546" s="142">
        <f t="shared" si="408"/>
        <v>19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8"/>
      <c r="Z547" s="142">
        <f t="shared" si="408"/>
        <v>18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41</v>
      </c>
      <c r="Y548" s="328"/>
      <c r="Z548" s="142">
        <f t="shared" ref="Z548" si="413">V548+X548</f>
        <v>46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8"/>
      <c r="Z549" s="142">
        <f t="shared" ref="Z549:Z554" si="418">V549+X549</f>
        <v>17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12</v>
      </c>
      <c r="Y550" s="328"/>
      <c r="Z550" s="142">
        <f t="shared" si="418"/>
        <v>12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13</v>
      </c>
      <c r="Y553" s="328"/>
      <c r="Z553" s="142">
        <f t="shared" si="418"/>
        <v>13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8"/>
      <c r="Z554" s="142">
        <f t="shared" si="418"/>
        <v>27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11</v>
      </c>
      <c r="Y555" s="328"/>
      <c r="Z555" s="142">
        <f t="shared" ref="Z555" si="423">V555+X555</f>
        <v>11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21</v>
      </c>
      <c r="Y556" s="328"/>
      <c r="Z556" s="142">
        <f t="shared" ref="Z556:Z561" si="428">V556+X556</f>
        <v>21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26</v>
      </c>
      <c r="Y557" s="328"/>
      <c r="Z557" s="142">
        <f t="shared" si="428"/>
        <v>26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13</v>
      </c>
      <c r="Y561" s="328"/>
      <c r="Z561" s="142">
        <f t="shared" si="428"/>
        <v>14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4</v>
      </c>
      <c r="Y567" s="328"/>
      <c r="Z567" s="142">
        <f t="shared" si="438"/>
        <v>9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8</v>
      </c>
      <c r="Y569" s="328"/>
      <c r="Z569" s="142">
        <f t="shared" si="438"/>
        <v>13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4</v>
      </c>
      <c r="Y570" s="328"/>
      <c r="Z570" s="142">
        <f t="shared" ref="Z570:Z576" si="443">V570+X570</f>
        <v>4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9</v>
      </c>
      <c r="Y575" s="328"/>
      <c r="Z575" s="142">
        <f t="shared" si="443"/>
        <v>9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8</v>
      </c>
      <c r="Y577" s="328"/>
      <c r="Z577" s="142">
        <f t="shared" ref="Z577:Z583" si="448">V577+X577</f>
        <v>8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333</v>
      </c>
      <c r="R578" s="109">
        <f t="shared" si="444"/>
        <v>0.41281785158277118</v>
      </c>
      <c r="S578" s="151">
        <v>71</v>
      </c>
      <c r="T578" s="109">
        <f t="shared" si="445"/>
        <v>0.60110257924788346</v>
      </c>
      <c r="U578" s="104">
        <f t="shared" si="446"/>
        <v>404</v>
      </c>
      <c r="V578" s="151">
        <v>0</v>
      </c>
      <c r="W578" s="109">
        <f t="shared" si="447"/>
        <v>0</v>
      </c>
      <c r="X578" s="151">
        <v>5</v>
      </c>
      <c r="Y578" s="328"/>
      <c r="Z578" s="142">
        <f t="shared" si="448"/>
        <v>5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705</v>
      </c>
      <c r="R581" s="109">
        <f t="shared" si="444"/>
        <v>0.87398373983739841</v>
      </c>
      <c r="S581" s="151">
        <v>70</v>
      </c>
      <c r="T581" s="109">
        <f t="shared" si="445"/>
        <v>0.59263634573734991</v>
      </c>
      <c r="U581" s="104">
        <f t="shared" si="446"/>
        <v>775</v>
      </c>
      <c r="V581" s="151">
        <v>0</v>
      </c>
      <c r="W581" s="109">
        <f t="shared" si="447"/>
        <v>0</v>
      </c>
      <c r="X581" s="151">
        <v>22</v>
      </c>
      <c r="Y581" s="328"/>
      <c r="Z581" s="142">
        <f t="shared" si="448"/>
        <v>22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806</v>
      </c>
      <c r="R582" s="109">
        <f t="shared" si="444"/>
        <v>0.99919275788502571</v>
      </c>
      <c r="S582" s="151">
        <v>134</v>
      </c>
      <c r="T582" s="109">
        <f t="shared" si="445"/>
        <v>1.1344752904114983</v>
      </c>
      <c r="U582" s="104">
        <f t="shared" si="446"/>
        <v>940</v>
      </c>
      <c r="V582" s="151">
        <v>4</v>
      </c>
      <c r="W582" s="109">
        <f t="shared" si="447"/>
        <v>1.075</v>
      </c>
      <c r="X582" s="151">
        <v>14</v>
      </c>
      <c r="Y582" s="328"/>
      <c r="Z582" s="142">
        <f t="shared" si="448"/>
        <v>18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22</v>
      </c>
      <c r="Y583" s="328"/>
      <c r="Z583" s="142">
        <f t="shared" si="448"/>
        <v>24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3</v>
      </c>
      <c r="Y584" s="328"/>
      <c r="Z584" s="142">
        <f t="shared" ref="Z584:Z590" si="453">V584+X584</f>
        <v>3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7</v>
      </c>
      <c r="Y585" s="328"/>
      <c r="Z585" s="142">
        <f t="shared" si="453"/>
        <v>7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11</v>
      </c>
      <c r="Y588" s="328"/>
      <c r="Z588" s="142">
        <f t="shared" si="453"/>
        <v>16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19</v>
      </c>
      <c r="Y589" s="328"/>
      <c r="Z589" s="142">
        <f t="shared" si="453"/>
        <v>20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4</v>
      </c>
      <c r="Y590" s="328"/>
      <c r="Z590" s="142">
        <f t="shared" si="453"/>
        <v>4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4</v>
      </c>
      <c r="Y591" s="328"/>
      <c r="Z591" s="142">
        <f t="shared" ref="Z591:Z596" si="458">V591+X591</f>
        <v>9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17</v>
      </c>
      <c r="Y596" s="328"/>
      <c r="Z596" s="142">
        <f t="shared" si="458"/>
        <v>18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2</v>
      </c>
      <c r="Y598" s="328"/>
      <c r="Z598" s="142">
        <f t="shared" ref="Z598:Z604" si="468">V598+X598</f>
        <v>2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169</v>
      </c>
      <c r="R599" s="109">
        <f t="shared" si="464"/>
        <v>0.20950815891137636</v>
      </c>
      <c r="S599" s="151">
        <v>45</v>
      </c>
      <c r="T599" s="109">
        <f t="shared" si="465"/>
        <v>0.38098050797401062</v>
      </c>
      <c r="U599" s="104">
        <f t="shared" si="466"/>
        <v>214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8</v>
      </c>
      <c r="Y602" s="328"/>
      <c r="Z602" s="142">
        <f t="shared" si="468"/>
        <v>8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4</v>
      </c>
      <c r="Y603" s="328"/>
      <c r="Z603" s="142">
        <f t="shared" si="468"/>
        <v>4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272</v>
      </c>
      <c r="R604" s="109">
        <f t="shared" si="464"/>
        <v>0.33719656345499627</v>
      </c>
      <c r="S604" s="151">
        <v>85</v>
      </c>
      <c r="T604" s="109">
        <f t="shared" si="465"/>
        <v>0.71962984839535338</v>
      </c>
      <c r="U604" s="104">
        <f t="shared" si="466"/>
        <v>357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1</v>
      </c>
      <c r="Y605" s="328"/>
      <c r="Z605" s="142">
        <f t="shared" ref="Z605:Z611" si="473">V605+X605</f>
        <v>1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9</v>
      </c>
      <c r="Y606" s="328"/>
      <c r="Z606" s="142">
        <f t="shared" si="473"/>
        <v>9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18</v>
      </c>
      <c r="Y609" s="328"/>
      <c r="Z609" s="142">
        <f t="shared" si="473"/>
        <v>18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13</v>
      </c>
      <c r="Y610" s="328"/>
      <c r="Z610" s="142">
        <f t="shared" si="473"/>
        <v>13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8</v>
      </c>
      <c r="Y611" s="328"/>
      <c r="Z611" s="142">
        <f t="shared" si="473"/>
        <v>10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468</v>
      </c>
      <c r="R613" s="109">
        <f t="shared" si="474"/>
        <v>0.58017644006227298</v>
      </c>
      <c r="S613" s="151">
        <v>123</v>
      </c>
      <c r="T613" s="109">
        <f t="shared" si="475"/>
        <v>1.0413467217956291</v>
      </c>
      <c r="U613" s="104">
        <f t="shared" si="476"/>
        <v>591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881</v>
      </c>
      <c r="R616" s="109">
        <f t="shared" si="474"/>
        <v>1.092169751484749</v>
      </c>
      <c r="S616" s="151">
        <v>293</v>
      </c>
      <c r="T616" s="109">
        <f t="shared" si="475"/>
        <v>2.4806064185863357</v>
      </c>
      <c r="U616" s="104">
        <f t="shared" si="476"/>
        <v>1174</v>
      </c>
      <c r="V616" s="151">
        <v>0</v>
      </c>
      <c r="W616" s="109">
        <f t="shared" si="477"/>
        <v>0</v>
      </c>
      <c r="X616" s="151">
        <v>22</v>
      </c>
      <c r="Y616" s="328"/>
      <c r="Z616" s="142">
        <f t="shared" si="478"/>
        <v>22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12</v>
      </c>
      <c r="Y617" s="328"/>
      <c r="Z617" s="142">
        <f t="shared" si="478"/>
        <v>12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37</v>
      </c>
      <c r="Y618" s="328"/>
      <c r="Z618" s="142">
        <f t="shared" ref="Z618" si="483">V618+X618</f>
        <v>38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8"/>
      <c r="Z619" s="142">
        <f t="shared" ref="Z619:Z625" si="488">V619+X619</f>
        <v>10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16</v>
      </c>
      <c r="Y623" s="328"/>
      <c r="Z623" s="142">
        <f t="shared" si="488"/>
        <v>17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12</v>
      </c>
      <c r="Y624" s="328"/>
      <c r="Z624" s="142">
        <f t="shared" si="488"/>
        <v>12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34</v>
      </c>
      <c r="Y625" s="328"/>
      <c r="Z625" s="142">
        <f t="shared" si="488"/>
        <v>34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35</v>
      </c>
      <c r="Y627" s="328"/>
      <c r="Z627" s="142">
        <f t="shared" si="493"/>
        <v>36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4</v>
      </c>
      <c r="Y630" s="328"/>
      <c r="Z630" s="142">
        <f t="shared" si="493"/>
        <v>4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745</v>
      </c>
      <c r="R631" s="109">
        <f t="shared" ref="R631" si="494">Q631/Q$68</f>
        <v>0.9235714697572508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809</v>
      </c>
      <c r="V631" s="151">
        <v>0</v>
      </c>
      <c r="W631" s="109">
        <f t="shared" ref="W631" si="497">V631/$V$68</f>
        <v>0</v>
      </c>
      <c r="X631" s="151">
        <v>17</v>
      </c>
      <c r="Y631" s="328"/>
      <c r="Z631" s="142">
        <f t="shared" ref="Z631" si="498">V631+X631</f>
        <v>17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385</v>
      </c>
      <c r="R632" s="109">
        <f t="shared" ref="R632" si="499">Q632/Q$68</f>
        <v>0.47728190047857927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475</v>
      </c>
      <c r="V632" s="151">
        <v>0</v>
      </c>
      <c r="W632" s="109">
        <f t="shared" ref="W632" si="502">V632/$V$68</f>
        <v>0</v>
      </c>
      <c r="X632" s="151">
        <v>3</v>
      </c>
      <c r="Y632" s="328"/>
      <c r="Z632" s="142">
        <f t="shared" ref="Z632" si="503">V632+X632</f>
        <v>3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1</v>
      </c>
      <c r="Y633" s="328"/>
      <c r="Z633" s="142">
        <f t="shared" ref="Z633:Z639" si="508">V633+X633</f>
        <v>1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88</v>
      </c>
      <c r="Y634" s="328"/>
      <c r="Z634" s="142">
        <f t="shared" si="508"/>
        <v>89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28</v>
      </c>
      <c r="Y637" s="328"/>
      <c r="Z637" s="142">
        <f t="shared" si="508"/>
        <v>38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2</v>
      </c>
      <c r="Y638" s="328"/>
      <c r="Z638" s="142">
        <f t="shared" si="508"/>
        <v>2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14</v>
      </c>
      <c r="Y639" s="328"/>
      <c r="Z639" s="142">
        <f t="shared" si="508"/>
        <v>15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94</v>
      </c>
      <c r="Y640" s="328"/>
      <c r="Z640" s="142">
        <f t="shared" ref="Z640:Z646" si="513">V640+X640</f>
        <v>95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15</v>
      </c>
      <c r="Y641" s="328"/>
      <c r="Z641" s="142">
        <f t="shared" si="513"/>
        <v>17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6</v>
      </c>
      <c r="Y644" s="328"/>
      <c r="Z644" s="142">
        <f t="shared" si="513"/>
        <v>6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23</v>
      </c>
      <c r="Y645" s="328"/>
      <c r="Z645" s="142">
        <f t="shared" si="513"/>
        <v>24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8</v>
      </c>
      <c r="Y646" s="328"/>
      <c r="Z646" s="142">
        <f t="shared" si="513"/>
        <v>12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1124</v>
      </c>
      <c r="R647" s="109">
        <f t="shared" ref="R647:R653" si="514">Q647/Q$68</f>
        <v>1.3934152107478521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1402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10</v>
      </c>
      <c r="Y648" s="328"/>
      <c r="Z648" s="142">
        <f t="shared" si="518"/>
        <v>17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19</v>
      </c>
      <c r="Y651" s="328"/>
      <c r="Z651" s="142">
        <f t="shared" si="518"/>
        <v>19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86</v>
      </c>
      <c r="Y653" s="328"/>
      <c r="Z653" s="142">
        <f t="shared" si="518"/>
        <v>86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342</v>
      </c>
      <c r="R654" s="109">
        <f t="shared" ref="R654:R659" si="519">Q654/Q$68</f>
        <v>0.42397509081473794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391</v>
      </c>
      <c r="V654" s="151">
        <v>0</v>
      </c>
      <c r="W654" s="109">
        <f t="shared" ref="W654:W659" si="522">V654/$V$68</f>
        <v>0</v>
      </c>
      <c r="X654" s="151">
        <v>9</v>
      </c>
      <c r="Y654" s="328"/>
      <c r="Z654" s="142">
        <f t="shared" ref="Z654:Z659" si="523">V654+X654</f>
        <v>9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42</v>
      </c>
      <c r="Y655" s="328"/>
      <c r="Z655" s="142">
        <f t="shared" si="523"/>
        <v>42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357</v>
      </c>
      <c r="R658" s="109">
        <f t="shared" si="519"/>
        <v>0.44257048953468259</v>
      </c>
      <c r="S658" s="151">
        <v>53</v>
      </c>
      <c r="T658" s="109">
        <f t="shared" si="520"/>
        <v>0.44871037605827918</v>
      </c>
      <c r="U658" s="104">
        <f t="shared" si="521"/>
        <v>410</v>
      </c>
      <c r="V658" s="151">
        <v>1</v>
      </c>
      <c r="W658" s="109">
        <f t="shared" si="522"/>
        <v>0.26874999999999999</v>
      </c>
      <c r="X658" s="151">
        <v>23</v>
      </c>
      <c r="Y658" s="328"/>
      <c r="Z658" s="142">
        <f t="shared" si="523"/>
        <v>24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11</v>
      </c>
      <c r="Y659" s="328"/>
      <c r="Z659" s="142">
        <f t="shared" si="523"/>
        <v>11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8"/>
      <c r="Z660" s="142">
        <f t="shared" ref="Z660" si="528">V660+X660</f>
        <v>13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1</v>
      </c>
      <c r="R661" s="109">
        <f t="shared" ref="R661:R667" si="529">Q661/Q$68</f>
        <v>1.2396932479963097E-3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1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56</v>
      </c>
      <c r="Y662" s="328"/>
      <c r="Z662" s="142">
        <f t="shared" si="533"/>
        <v>72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5</v>
      </c>
      <c r="Y665" s="328"/>
      <c r="Z665" s="142">
        <f t="shared" si="533"/>
        <v>5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419</v>
      </c>
      <c r="R666" s="109">
        <f t="shared" si="529"/>
        <v>0.51943147091045383</v>
      </c>
      <c r="S666" s="151">
        <v>86</v>
      </c>
      <c r="T666" s="109">
        <f t="shared" si="530"/>
        <v>0.72809608190588693</v>
      </c>
      <c r="U666" s="104">
        <f t="shared" si="531"/>
        <v>505</v>
      </c>
      <c r="V666" s="151">
        <v>0</v>
      </c>
      <c r="W666" s="109">
        <f t="shared" si="532"/>
        <v>0</v>
      </c>
      <c r="X666" s="151">
        <v>28</v>
      </c>
      <c r="Y666" s="328"/>
      <c r="Z666" s="142">
        <f t="shared" si="533"/>
        <v>28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9</v>
      </c>
      <c r="Y667" s="328"/>
      <c r="Z667" s="142">
        <f t="shared" si="533"/>
        <v>10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503</v>
      </c>
      <c r="R668" s="109">
        <f t="shared" ref="R668:R674" si="534">Q668/Q$68</f>
        <v>0.62356570374214382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612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10</v>
      </c>
      <c r="Y673" s="328"/>
      <c r="Z673" s="142">
        <f t="shared" si="538"/>
        <v>10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841</v>
      </c>
      <c r="R674" s="109">
        <f t="shared" si="534"/>
        <v>1.0425820215648967</v>
      </c>
      <c r="S674" s="151">
        <v>221</v>
      </c>
      <c r="T674" s="109">
        <f t="shared" si="535"/>
        <v>1.8710376058279188</v>
      </c>
      <c r="U674" s="104">
        <f t="shared" si="536"/>
        <v>1062</v>
      </c>
      <c r="V674" s="151">
        <v>4</v>
      </c>
      <c r="W674" s="109">
        <f t="shared" si="537"/>
        <v>1.075</v>
      </c>
      <c r="X674" s="151">
        <v>23</v>
      </c>
      <c r="Y674" s="328"/>
      <c r="Z674" s="142">
        <f t="shared" si="538"/>
        <v>27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18</v>
      </c>
      <c r="Y675" s="328"/>
      <c r="Z675" s="142">
        <f t="shared" ref="Z675:Z681" si="543">V675+X675</f>
        <v>18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27</v>
      </c>
      <c r="Y680" s="328"/>
      <c r="Z680" s="142">
        <f t="shared" si="543"/>
        <v>29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11</v>
      </c>
      <c r="Y681" s="328"/>
      <c r="Z681" s="142">
        <f t="shared" si="543"/>
        <v>12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9</v>
      </c>
      <c r="Y682" s="328"/>
      <c r="Z682" s="142">
        <f t="shared" ref="Z682:Z687" si="548">V682+X682</f>
        <v>9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13</v>
      </c>
      <c r="Y683" s="328"/>
      <c r="Z683" s="142">
        <f t="shared" si="548"/>
        <v>17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15</v>
      </c>
      <c r="Y686" s="328"/>
      <c r="Z686" s="142">
        <f t="shared" si="548"/>
        <v>16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15</v>
      </c>
      <c r="Y687" s="328"/>
      <c r="Z687" s="142">
        <f t="shared" si="548"/>
        <v>16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16</v>
      </c>
      <c r="Y688" s="328"/>
      <c r="Z688" s="142">
        <f>V688+X688</f>
        <v>45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384</v>
      </c>
      <c r="R689" s="109">
        <f t="shared" ref="R689:R695" si="549">Q689/Q$68</f>
        <v>0.47604220723058299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448</v>
      </c>
      <c r="V689" s="151">
        <v>2</v>
      </c>
      <c r="W689" s="109">
        <f t="shared" ref="W689:W695" si="552">V689/$V$68</f>
        <v>0.53749999999999998</v>
      </c>
      <c r="X689" s="151">
        <v>18</v>
      </c>
      <c r="Y689" s="328"/>
      <c r="Z689" s="142">
        <f t="shared" ref="Z689:Z695" si="553">V689+X689</f>
        <v>20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15</v>
      </c>
      <c r="Y690" s="328"/>
      <c r="Z690" s="142">
        <f t="shared" si="553"/>
        <v>15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29</v>
      </c>
      <c r="Y693" s="328"/>
      <c r="Z693" s="142">
        <f t="shared" si="553"/>
        <v>29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516</v>
      </c>
      <c r="R694" s="109">
        <f t="shared" si="549"/>
        <v>0.63968171596609591</v>
      </c>
      <c r="S694" s="151">
        <v>159</v>
      </c>
      <c r="T694" s="109">
        <f t="shared" si="550"/>
        <v>1.3461311281748376</v>
      </c>
      <c r="U694" s="104">
        <f t="shared" si="551"/>
        <v>675</v>
      </c>
      <c r="V694" s="151">
        <v>0</v>
      </c>
      <c r="W694" s="109">
        <f t="shared" si="552"/>
        <v>0</v>
      </c>
      <c r="X694" s="151">
        <v>5</v>
      </c>
      <c r="Y694" s="328"/>
      <c r="Z694" s="142">
        <f t="shared" si="553"/>
        <v>5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14</v>
      </c>
      <c r="Y695" s="328"/>
      <c r="Z695" s="142">
        <f t="shared" si="553"/>
        <v>14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477</v>
      </c>
      <c r="R696" s="109">
        <f t="shared" ref="R696:R701" si="554">Q696/Q$68</f>
        <v>0.59133367929423974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586</v>
      </c>
      <c r="V696" s="151">
        <v>1</v>
      </c>
      <c r="W696" s="109">
        <f t="shared" ref="W696:W701" si="557">V696/$V$68</f>
        <v>0.26874999999999999</v>
      </c>
      <c r="X696" s="151">
        <v>18</v>
      </c>
      <c r="Y696" s="328"/>
      <c r="Z696" s="142">
        <f t="shared" ref="Z696:Z701" si="558">V696+X696</f>
        <v>19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10"/>
      <c r="D697" s="510"/>
      <c r="E697" s="510"/>
      <c r="F697" s="510"/>
      <c r="G697" s="510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17</v>
      </c>
      <c r="Y697" s="328"/>
      <c r="Z697" s="142">
        <f t="shared" si="558"/>
        <v>17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10"/>
      <c r="D698" s="510"/>
      <c r="E698" s="510"/>
      <c r="F698" s="510"/>
      <c r="G698" s="510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10"/>
      <c r="D699" s="510"/>
      <c r="E699" s="510"/>
      <c r="F699" s="510"/>
      <c r="G699" s="510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10"/>
      <c r="D700" s="510"/>
      <c r="E700" s="510"/>
      <c r="F700" s="510"/>
      <c r="G700" s="510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13</v>
      </c>
      <c r="Y700" s="328"/>
      <c r="Z700" s="142">
        <f t="shared" si="558"/>
        <v>13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10"/>
      <c r="D701" s="510"/>
      <c r="E701" s="510"/>
      <c r="F701" s="510"/>
      <c r="G701" s="510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11</v>
      </c>
      <c r="Y701" s="328"/>
      <c r="Z701" s="142">
        <f t="shared" si="558"/>
        <v>28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10"/>
      <c r="D702" s="510"/>
      <c r="E702" s="510"/>
      <c r="F702" s="510"/>
      <c r="G702" s="510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1"/>
      <c r="D703" s="511"/>
      <c r="E703" s="511"/>
      <c r="F703" s="511"/>
      <c r="G703" s="511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661</v>
      </c>
      <c r="R703" s="109">
        <f t="shared" ref="R703:R709" si="564">Q703/Q$68</f>
        <v>0.81943723692556081</v>
      </c>
      <c r="S703" s="151">
        <v>159</v>
      </c>
      <c r="T703" s="109">
        <f t="shared" ref="T703:T709" si="565">S703/S$68</f>
        <v>1.3461311281748376</v>
      </c>
      <c r="U703" s="104">
        <f t="shared" ref="U703:U709" si="566">Q703+S703</f>
        <v>820</v>
      </c>
      <c r="V703" s="151">
        <v>0</v>
      </c>
      <c r="W703" s="109">
        <f t="shared" ref="W703:W709" si="567">V703/$V$68</f>
        <v>0</v>
      </c>
      <c r="X703" s="151">
        <v>13</v>
      </c>
      <c r="Y703" s="328"/>
      <c r="Z703" s="142">
        <f t="shared" ref="Z703:Z709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1"/>
      <c r="D704" s="511"/>
      <c r="E704" s="511"/>
      <c r="F704" s="511"/>
      <c r="G704" s="511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647</v>
      </c>
      <c r="R704" s="109">
        <f t="shared" si="564"/>
        <v>0.8020815314536125</v>
      </c>
      <c r="S704" s="151">
        <v>175</v>
      </c>
      <c r="T704" s="109">
        <f t="shared" si="565"/>
        <v>1.4815908643433746</v>
      </c>
      <c r="U704" s="104">
        <f t="shared" si="566"/>
        <v>822</v>
      </c>
      <c r="V704" s="151">
        <v>0</v>
      </c>
      <c r="W704" s="109">
        <f t="shared" si="567"/>
        <v>0</v>
      </c>
      <c r="X704" s="151">
        <v>25</v>
      </c>
      <c r="Y704" s="328"/>
      <c r="Z704" s="142">
        <f t="shared" si="568"/>
        <v>25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4" s="429" customFormat="1" ht="15" customHeight="1" x14ac:dyDescent="0.3">
      <c r="B705" s="239">
        <v>44527</v>
      </c>
      <c r="C705" s="511"/>
      <c r="D705" s="511"/>
      <c r="E705" s="511"/>
      <c r="F705" s="511"/>
      <c r="G705" s="511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4" s="429" customFormat="1" ht="15" customHeight="1" x14ac:dyDescent="0.3">
      <c r="B706" s="239">
        <v>44528</v>
      </c>
      <c r="C706" s="511"/>
      <c r="D706" s="511"/>
      <c r="E706" s="511"/>
      <c r="F706" s="511"/>
      <c r="G706" s="511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4" s="429" customFormat="1" ht="15" customHeight="1" x14ac:dyDescent="0.3">
      <c r="B707" s="239">
        <v>44529</v>
      </c>
      <c r="C707" s="511"/>
      <c r="D707" s="511"/>
      <c r="E707" s="511"/>
      <c r="F707" s="511"/>
      <c r="G707" s="511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933</v>
      </c>
      <c r="R707" s="109">
        <f t="shared" si="564"/>
        <v>1.156633800380557</v>
      </c>
      <c r="S707" s="151">
        <v>392</v>
      </c>
      <c r="T707" s="109">
        <f t="shared" si="565"/>
        <v>3.3187635361291594</v>
      </c>
      <c r="U707" s="104">
        <f t="shared" si="566"/>
        <v>1325</v>
      </c>
      <c r="V707" s="151">
        <v>0</v>
      </c>
      <c r="W707" s="109">
        <f t="shared" si="567"/>
        <v>0</v>
      </c>
      <c r="X707" s="151">
        <v>19</v>
      </c>
      <c r="Y707" s="328"/>
      <c r="Z707" s="142">
        <f t="shared" si="568"/>
        <v>19</v>
      </c>
      <c r="AA707" s="31"/>
    </row>
    <row r="708" spans="2:34" s="429" customFormat="1" ht="15" customHeight="1" x14ac:dyDescent="0.3">
      <c r="B708" s="239">
        <v>44530</v>
      </c>
      <c r="C708" s="510"/>
      <c r="D708" s="510"/>
      <c r="E708" s="510"/>
      <c r="F708" s="510"/>
      <c r="G708" s="510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1177</v>
      </c>
      <c r="R708" s="109">
        <f t="shared" si="564"/>
        <v>1.4591189528916566</v>
      </c>
      <c r="S708" s="151">
        <v>369</v>
      </c>
      <c r="T708" s="109">
        <f t="shared" si="565"/>
        <v>3.1240401653868872</v>
      </c>
      <c r="U708" s="104">
        <f t="shared" si="566"/>
        <v>1546</v>
      </c>
      <c r="V708" s="151">
        <v>0</v>
      </c>
      <c r="W708" s="109">
        <f t="shared" si="567"/>
        <v>0</v>
      </c>
      <c r="X708" s="151">
        <v>9</v>
      </c>
      <c r="Y708" s="328"/>
      <c r="Z708" s="142">
        <f t="shared" si="568"/>
        <v>9</v>
      </c>
      <c r="AA708" s="31"/>
    </row>
    <row r="709" spans="2:34" s="429" customFormat="1" ht="15" customHeight="1" x14ac:dyDescent="0.3">
      <c r="B709" s="239">
        <v>44531</v>
      </c>
      <c r="C709" s="511"/>
      <c r="D709" s="511"/>
      <c r="E709" s="511"/>
      <c r="F709" s="511"/>
      <c r="G709" s="511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5">
        <v>0</v>
      </c>
      <c r="R709" s="114">
        <f t="shared" si="564"/>
        <v>0</v>
      </c>
      <c r="S709" s="155">
        <v>0</v>
      </c>
      <c r="T709" s="114">
        <f t="shared" si="565"/>
        <v>0</v>
      </c>
      <c r="U709" s="123">
        <f t="shared" si="566"/>
        <v>0</v>
      </c>
      <c r="V709" s="155">
        <v>0</v>
      </c>
      <c r="W709" s="114">
        <f t="shared" si="567"/>
        <v>0</v>
      </c>
      <c r="X709" s="155">
        <v>0</v>
      </c>
      <c r="Y709" s="328"/>
      <c r="Z709" s="142">
        <f t="shared" si="568"/>
        <v>0</v>
      </c>
      <c r="AA709" s="31"/>
    </row>
    <row r="710" spans="2:34" s="429" customFormat="1" ht="15" customHeight="1" x14ac:dyDescent="0.3">
      <c r="B710" s="510"/>
      <c r="C710" s="510"/>
      <c r="D710" s="510"/>
      <c r="E710" s="510"/>
      <c r="F710" s="510"/>
      <c r="G710" s="510"/>
      <c r="H710" s="510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31"/>
      <c r="X710" s="31"/>
      <c r="Y710" s="31"/>
      <c r="Z710" s="31"/>
      <c r="AA710" s="31"/>
    </row>
    <row r="711" spans="2:34" s="429" customFormat="1" ht="15" customHeight="1" x14ac:dyDescent="0.3">
      <c r="B711" s="512"/>
      <c r="C711" s="512"/>
      <c r="D711" s="512"/>
      <c r="E711" s="512"/>
      <c r="F711" s="512"/>
      <c r="G711" s="512"/>
      <c r="H711" s="512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31"/>
      <c r="X711" s="31"/>
      <c r="Y711" s="31"/>
      <c r="Z711" s="31"/>
      <c r="AA711" s="31"/>
    </row>
    <row r="712" spans="2:34" ht="15" customHeight="1" x14ac:dyDescent="0.3">
      <c r="B712" s="533" t="s">
        <v>319</v>
      </c>
      <c r="C712" s="533"/>
      <c r="D712" s="533"/>
      <c r="E712" s="533"/>
      <c r="F712" s="533"/>
      <c r="G712" s="533"/>
      <c r="H712" s="533"/>
      <c r="I712" s="83"/>
      <c r="J712" s="84" t="s">
        <v>35</v>
      </c>
      <c r="K712" s="84"/>
      <c r="L712" s="84"/>
      <c r="M712" s="84"/>
      <c r="N712" s="31"/>
      <c r="O712" s="31"/>
      <c r="P712" s="31"/>
      <c r="Q712" s="31"/>
      <c r="R712" s="31"/>
      <c r="S712" s="31"/>
      <c r="T712" s="31"/>
      <c r="U712" s="31"/>
      <c r="V712" s="129"/>
      <c r="W712" s="31"/>
      <c r="X712" s="31"/>
      <c r="Y712" s="31"/>
      <c r="Z712" s="31"/>
      <c r="AA712" s="31"/>
      <c r="AB712" s="31"/>
    </row>
    <row r="713" spans="2:34" ht="15" customHeight="1" x14ac:dyDescent="0.3">
      <c r="B713" s="533"/>
      <c r="C713" s="533"/>
      <c r="D713" s="533"/>
      <c r="E713" s="533"/>
      <c r="F713" s="533"/>
      <c r="G713" s="533"/>
      <c r="H713" s="533"/>
      <c r="I713" s="83"/>
      <c r="J713" s="133" t="s">
        <v>36</v>
      </c>
      <c r="K713" s="125"/>
      <c r="L713" s="125"/>
      <c r="M713" s="125"/>
      <c r="N713" s="125"/>
      <c r="O713" s="125"/>
      <c r="P713" s="130"/>
      <c r="Q713" s="130"/>
      <c r="R713" s="130"/>
      <c r="S713" s="130"/>
      <c r="T713" s="130"/>
      <c r="U713" s="130"/>
      <c r="V713" s="137"/>
      <c r="W713" s="130"/>
      <c r="X713" s="130"/>
      <c r="Y713" s="130"/>
      <c r="Z713" s="130"/>
      <c r="AA713" s="130"/>
      <c r="AB713" s="130"/>
    </row>
    <row r="714" spans="2:34" ht="15" customHeight="1" x14ac:dyDescent="0.3">
      <c r="B714" s="125"/>
      <c r="C714" s="125"/>
      <c r="D714" s="125"/>
      <c r="E714" s="125"/>
      <c r="F714" s="125"/>
      <c r="G714" s="125"/>
      <c r="H714" s="125"/>
      <c r="I714" s="83"/>
      <c r="J714" s="130" t="s">
        <v>276</v>
      </c>
      <c r="K714" s="130"/>
      <c r="L714" s="130"/>
      <c r="M714" s="125"/>
      <c r="N714" s="125"/>
      <c r="O714" s="125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  <c r="AA714" s="130"/>
      <c r="AB714" s="130"/>
    </row>
    <row r="715" spans="2:34" ht="15" customHeight="1" x14ac:dyDescent="0.3">
      <c r="B715" s="126" t="s">
        <v>25</v>
      </c>
      <c r="C715" s="127"/>
      <c r="D715" s="127"/>
      <c r="E715" s="127"/>
      <c r="F715" s="127"/>
      <c r="G715" s="127"/>
      <c r="H715" s="127"/>
      <c r="I715" s="51"/>
      <c r="J715" s="133" t="s">
        <v>37</v>
      </c>
      <c r="K715" s="130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  <c r="Y715" s="131"/>
      <c r="Z715" s="131"/>
      <c r="AA715" s="131"/>
      <c r="AB715" s="131"/>
    </row>
    <row r="716" spans="2:34" x14ac:dyDescent="0.3">
      <c r="B716" s="128" t="s">
        <v>165</v>
      </c>
      <c r="C716" s="127"/>
      <c r="D716" s="127"/>
      <c r="E716" s="127"/>
      <c r="F716" s="127"/>
      <c r="G716" s="127"/>
      <c r="H716" s="127"/>
      <c r="I716" s="51"/>
      <c r="J716" s="132" t="s">
        <v>338</v>
      </c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  <c r="Y716" s="131"/>
      <c r="Z716" s="131"/>
      <c r="AA716" s="131"/>
      <c r="AB716" s="131"/>
    </row>
    <row r="717" spans="2:34" x14ac:dyDescent="0.3">
      <c r="B717" s="128" t="s">
        <v>339</v>
      </c>
      <c r="C717" s="127"/>
      <c r="D717" s="127"/>
      <c r="E717" s="127"/>
      <c r="F717" s="127"/>
      <c r="G717" s="127"/>
      <c r="H717" s="127"/>
      <c r="I717" s="51"/>
      <c r="J717" s="133" t="s">
        <v>38</v>
      </c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  <c r="AA717" s="130"/>
      <c r="AB717" s="130"/>
    </row>
    <row r="718" spans="2:34" ht="15" customHeight="1" x14ac:dyDescent="0.3">
      <c r="B718" s="128" t="s">
        <v>166</v>
      </c>
      <c r="C718" s="127"/>
      <c r="D718" s="127"/>
      <c r="E718" s="127"/>
      <c r="F718" s="127"/>
      <c r="G718" s="127"/>
      <c r="H718" s="127"/>
      <c r="I718" s="51"/>
      <c r="J718" s="528" t="s">
        <v>317</v>
      </c>
      <c r="K718" s="528"/>
      <c r="L718" s="528"/>
      <c r="M718" s="528"/>
      <c r="N718" s="528"/>
      <c r="O718" s="528"/>
      <c r="P718" s="528"/>
      <c r="Q718" s="528"/>
      <c r="R718" s="528"/>
      <c r="S718" s="528"/>
      <c r="T718" s="528"/>
      <c r="U718" s="528"/>
      <c r="V718" s="528"/>
      <c r="W718" s="528"/>
      <c r="X718" s="528"/>
      <c r="Y718" s="528"/>
      <c r="Z718" s="528"/>
      <c r="AA718" s="528"/>
      <c r="AB718" s="528"/>
      <c r="AC718" s="81"/>
      <c r="AD718" s="81"/>
      <c r="AE718" s="81"/>
      <c r="AF718" s="81"/>
      <c r="AG718" s="81"/>
      <c r="AH718" s="81"/>
    </row>
    <row r="719" spans="2:34" x14ac:dyDescent="0.3">
      <c r="B719" s="128" t="s">
        <v>167</v>
      </c>
      <c r="C719" s="127"/>
      <c r="D719" s="127"/>
      <c r="E719" s="127"/>
      <c r="F719" s="127"/>
      <c r="G719" s="127"/>
      <c r="H719" s="127"/>
      <c r="I719" s="51"/>
      <c r="J719" s="528"/>
      <c r="K719" s="528"/>
      <c r="L719" s="528"/>
      <c r="M719" s="528"/>
      <c r="N719" s="528"/>
      <c r="O719" s="528"/>
      <c r="P719" s="528"/>
      <c r="Q719" s="528"/>
      <c r="R719" s="528"/>
      <c r="S719" s="528"/>
      <c r="T719" s="528"/>
      <c r="U719" s="528"/>
      <c r="V719" s="528"/>
      <c r="W719" s="528"/>
      <c r="X719" s="528"/>
      <c r="Y719" s="528"/>
      <c r="Z719" s="528"/>
      <c r="AA719" s="528"/>
      <c r="AB719" s="528"/>
      <c r="AC719" s="81"/>
      <c r="AD719" s="81"/>
      <c r="AE719" s="81"/>
      <c r="AF719" s="81"/>
      <c r="AG719" s="81"/>
      <c r="AH719" s="81"/>
    </row>
    <row r="720" spans="2:34" x14ac:dyDescent="0.3">
      <c r="B720" s="128" t="s">
        <v>168</v>
      </c>
      <c r="C720" s="128"/>
      <c r="D720" s="128"/>
      <c r="E720" s="128"/>
      <c r="F720" s="128"/>
      <c r="G720" s="128"/>
      <c r="H720" s="128"/>
      <c r="I720" s="82"/>
      <c r="J720" s="528"/>
      <c r="K720" s="528"/>
      <c r="L720" s="528"/>
      <c r="M720" s="528"/>
      <c r="N720" s="528"/>
      <c r="O720" s="528"/>
      <c r="P720" s="528"/>
      <c r="Q720" s="528"/>
      <c r="R720" s="528"/>
      <c r="S720" s="528"/>
      <c r="T720" s="528"/>
      <c r="U720" s="528"/>
      <c r="V720" s="528"/>
      <c r="W720" s="528"/>
      <c r="X720" s="528"/>
      <c r="Y720" s="528"/>
      <c r="Z720" s="528"/>
      <c r="AA720" s="528"/>
      <c r="AB720" s="528"/>
    </row>
    <row r="721" spans="2:28" ht="15" customHeight="1" x14ac:dyDescent="0.3">
      <c r="B721" s="128" t="s">
        <v>169</v>
      </c>
      <c r="C721" s="31"/>
      <c r="D721" s="31"/>
      <c r="E721" s="31"/>
      <c r="F721" s="31"/>
      <c r="G721" s="31"/>
      <c r="H721" s="31"/>
      <c r="J721" s="133" t="s">
        <v>163</v>
      </c>
      <c r="K721" s="131"/>
      <c r="L721" s="131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  <c r="AA721" s="130"/>
      <c r="AB721" s="130"/>
    </row>
    <row r="722" spans="2:28" ht="43.5" customHeight="1" x14ac:dyDescent="0.3">
      <c r="B722" s="31"/>
      <c r="C722" s="31"/>
      <c r="D722" s="31"/>
      <c r="E722" s="31"/>
      <c r="F722" s="31"/>
      <c r="G722" s="31"/>
      <c r="H722" s="31"/>
      <c r="J722" s="528" t="s">
        <v>316</v>
      </c>
      <c r="K722" s="528"/>
      <c r="L722" s="528"/>
      <c r="M722" s="528"/>
      <c r="N722" s="528"/>
      <c r="O722" s="528"/>
      <c r="P722" s="528"/>
      <c r="Q722" s="528"/>
      <c r="R722" s="528"/>
      <c r="S722" s="528"/>
      <c r="T722" s="528"/>
      <c r="U722" s="528"/>
      <c r="V722" s="528"/>
      <c r="W722" s="528"/>
      <c r="X722" s="528"/>
      <c r="Y722" s="528"/>
      <c r="Z722" s="528"/>
      <c r="AA722" s="528"/>
      <c r="AB722" s="134"/>
    </row>
    <row r="723" spans="2:28" ht="15" customHeight="1" x14ac:dyDescent="0.3">
      <c r="J723" s="53" t="s">
        <v>97</v>
      </c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</row>
    <row r="724" spans="2:28" x14ac:dyDescent="0.3">
      <c r="J724" s="162"/>
      <c r="K724" s="31"/>
      <c r="L724" s="132" t="s">
        <v>98</v>
      </c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</row>
    <row r="725" spans="2:28" x14ac:dyDescent="0.3">
      <c r="J725" s="135"/>
      <c r="K725" s="31"/>
      <c r="L725" s="132" t="s">
        <v>33</v>
      </c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</row>
    <row r="726" spans="2:28" x14ac:dyDescent="0.3">
      <c r="J726" s="136"/>
      <c r="K726" s="31"/>
      <c r="L726" s="132" t="s">
        <v>34</v>
      </c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</row>
  </sheetData>
  <mergeCells count="20">
    <mergeCell ref="J718:AB720"/>
    <mergeCell ref="J722:AA722"/>
    <mergeCell ref="H4:O4"/>
    <mergeCell ref="C6:D6"/>
    <mergeCell ref="J6:O6"/>
    <mergeCell ref="B712:H713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L100:L709 J100:J709 V700:V704 X700:X704 X707:X708 V707:V708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709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08 Q707:Q708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zoomScale="90" zoomScaleNormal="90" workbookViewId="0">
      <selection activeCell="A29" sqref="A29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34" t="s">
        <v>283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36" t="s">
        <v>278</v>
      </c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X4" s="138"/>
      <c r="Y4" s="536" t="s">
        <v>328</v>
      </c>
      <c r="Z4" s="537"/>
      <c r="AA4" s="537"/>
      <c r="AB4" s="537"/>
      <c r="AC4" s="537"/>
      <c r="AD4" s="537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38" t="s">
        <v>329</v>
      </c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326</v>
      </c>
      <c r="AD6" s="82" t="s">
        <v>327</v>
      </c>
    </row>
    <row r="7" spans="1:30" ht="15" customHeight="1" x14ac:dyDescent="0.3">
      <c r="A7" s="309"/>
      <c r="B7" s="309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  <c r="S7" s="538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38"/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8"/>
      <c r="R9" s="538"/>
      <c r="S9" s="538"/>
      <c r="T9" s="320"/>
      <c r="U9" s="320"/>
      <c r="V9" s="320"/>
      <c r="W9" s="320"/>
      <c r="Y9" s="311">
        <v>43831</v>
      </c>
      <c r="Z9" s="310">
        <v>1.630321897012287</v>
      </c>
      <c r="AA9" s="310">
        <v>-0.34821240154683891</v>
      </c>
      <c r="AB9" s="310">
        <v>-2.6340061006556681</v>
      </c>
      <c r="AC9" s="310">
        <v>5.4945628829101452</v>
      </c>
      <c r="AD9" s="310">
        <v>2.1847828373153129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311" t="s">
        <v>173</v>
      </c>
      <c r="Z10" s="310">
        <v>0.11467306805666322</v>
      </c>
      <c r="AA10" s="310">
        <v>0.16788950416955314</v>
      </c>
      <c r="AB10" s="310">
        <v>-2.6340061006556681</v>
      </c>
      <c r="AC10" s="310">
        <v>4.2276406348560727</v>
      </c>
      <c r="AD10" s="310">
        <v>2.2927901323934754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311" t="s">
        <v>173</v>
      </c>
      <c r="Z11" s="310">
        <v>-2.6349672229355403</v>
      </c>
      <c r="AA11" s="310">
        <v>4.2453961689905749E-2</v>
      </c>
      <c r="AB11" s="310">
        <v>-2.6340061006556681</v>
      </c>
      <c r="AC11" s="310">
        <v>1.496706367199522</v>
      </c>
      <c r="AD11" s="310">
        <v>2.7384697829436493</v>
      </c>
    </row>
    <row r="12" spans="1:30" x14ac:dyDescent="0.3">
      <c r="A12" s="309"/>
      <c r="B12" s="309"/>
      <c r="C12" s="309"/>
      <c r="D12" s="309"/>
      <c r="Y12" s="311" t="s">
        <v>173</v>
      </c>
      <c r="Z12" s="310">
        <v>-2.3693360382662405</v>
      </c>
      <c r="AA12" s="310">
        <v>-0.53541191915736808</v>
      </c>
      <c r="AB12" s="310">
        <v>-2.6340061006556681</v>
      </c>
      <c r="AC12" s="310">
        <v>2.925519973888882</v>
      </c>
      <c r="AD12" s="310">
        <v>3.7367853563620606</v>
      </c>
    </row>
    <row r="13" spans="1:30" x14ac:dyDescent="0.3">
      <c r="A13" s="309"/>
      <c r="B13" s="309"/>
      <c r="C13" s="309"/>
      <c r="D13" s="309"/>
      <c r="Y13" s="311" t="s">
        <v>173</v>
      </c>
      <c r="Z13" s="310">
        <v>0.63732219065892792</v>
      </c>
      <c r="AA13" s="310">
        <v>-0.79169642958961806</v>
      </c>
      <c r="AB13" s="310">
        <v>-2.6340061006556681</v>
      </c>
      <c r="AC13" s="310">
        <v>5.2028889320067719</v>
      </c>
      <c r="AD13" s="310">
        <v>3.4067421962648234</v>
      </c>
    </row>
    <row r="14" spans="1:30" x14ac:dyDescent="0.3">
      <c r="Y14" s="311" t="s">
        <v>173</v>
      </c>
      <c r="Z14" s="310">
        <v>-0.11176270861708026</v>
      </c>
      <c r="AA14" s="310">
        <v>-0.51592016594771728</v>
      </c>
      <c r="AB14" s="310">
        <v>-2.6340061006556681</v>
      </c>
      <c r="AC14" s="310">
        <v>3.1496225508254554</v>
      </c>
      <c r="AD14" s="310">
        <v>3.6064118813319612</v>
      </c>
    </row>
    <row r="15" spans="1:30" x14ac:dyDescent="0.3">
      <c r="Y15" s="311" t="s">
        <v>173</v>
      </c>
      <c r="Z15" s="310">
        <v>-1.0141346200105936</v>
      </c>
      <c r="AA15" s="310">
        <v>-0.10376566836385726</v>
      </c>
      <c r="AB15" s="310">
        <v>-2.6340061006556681</v>
      </c>
      <c r="AC15" s="310">
        <v>3.6605561528475761</v>
      </c>
      <c r="AD15" s="310">
        <v>3.9109088730844923</v>
      </c>
    </row>
    <row r="16" spans="1:30" x14ac:dyDescent="0.3">
      <c r="Y16" s="311" t="s">
        <v>173</v>
      </c>
      <c r="Z16" s="310">
        <v>-0.16366967601346261</v>
      </c>
      <c r="AA16" s="310">
        <v>0.36250648240253863</v>
      </c>
      <c r="AB16" s="310">
        <v>-2.6340061006556681</v>
      </c>
      <c r="AC16" s="310">
        <v>3.184260762229485</v>
      </c>
      <c r="AD16" s="310">
        <v>4.2637659118033655</v>
      </c>
    </row>
    <row r="17" spans="25:30" x14ac:dyDescent="0.3">
      <c r="Y17" s="311" t="s">
        <v>173</v>
      </c>
      <c r="Z17" s="310">
        <v>2.0451069135499678</v>
      </c>
      <c r="AA17" s="310">
        <v>0.50832154662795781</v>
      </c>
      <c r="AB17" s="310">
        <v>-2.6340061006556681</v>
      </c>
      <c r="AC17" s="310">
        <v>5.6253284303260358</v>
      </c>
      <c r="AD17" s="310">
        <v>4.4792376940968177</v>
      </c>
    </row>
    <row r="18" spans="25:30" x14ac:dyDescent="0.3">
      <c r="Y18" s="311" t="s">
        <v>173</v>
      </c>
      <c r="Z18" s="310">
        <v>0.25011426015148031</v>
      </c>
      <c r="AA18" s="310">
        <v>0.68632610957177731</v>
      </c>
      <c r="AB18" s="310">
        <v>-2.6340061006556681</v>
      </c>
      <c r="AC18" s="310">
        <v>3.6281853094672414</v>
      </c>
      <c r="AD18" s="310">
        <v>4.8871312948216126</v>
      </c>
    </row>
    <row r="19" spans="25:30" x14ac:dyDescent="0.3">
      <c r="Y19" s="311" t="s">
        <v>173</v>
      </c>
      <c r="Z19" s="310">
        <v>0.89456901709853121</v>
      </c>
      <c r="AA19" s="310">
        <v>0.83045132418101064</v>
      </c>
      <c r="AB19" s="310">
        <v>-2.6340061006556681</v>
      </c>
      <c r="AC19" s="310">
        <v>5.3955192449209903</v>
      </c>
      <c r="AD19" s="310">
        <v>5.038117053197027</v>
      </c>
    </row>
    <row r="20" spans="25:30" x14ac:dyDescent="0.3">
      <c r="Y20" s="311" t="s">
        <v>173</v>
      </c>
      <c r="Z20" s="310">
        <v>1.6580276402368623</v>
      </c>
      <c r="AA20" s="310">
        <v>0.90516977576095148</v>
      </c>
      <c r="AB20" s="310">
        <v>-2.6340061006556681</v>
      </c>
      <c r="AC20" s="310">
        <v>6.7111914080609409</v>
      </c>
      <c r="AD20" s="310">
        <v>4.8636928267063473</v>
      </c>
    </row>
    <row r="21" spans="25:30" x14ac:dyDescent="0.3">
      <c r="Y21" s="311" t="s">
        <v>173</v>
      </c>
      <c r="Z21" s="310">
        <v>1.1342692319896552</v>
      </c>
      <c r="AA21" s="310">
        <v>0.69454078863554047</v>
      </c>
      <c r="AB21" s="310">
        <v>-2.6340061006556681</v>
      </c>
      <c r="AC21" s="310">
        <v>6.0048777558990167</v>
      </c>
      <c r="AD21" s="310">
        <v>4.7844813095611824</v>
      </c>
    </row>
    <row r="22" spans="25:30" x14ac:dyDescent="0.3">
      <c r="Y22" s="311" t="s">
        <v>173</v>
      </c>
      <c r="Z22" s="310">
        <v>-5.2581177459609663E-3</v>
      </c>
      <c r="AA22" s="310">
        <v>0.54837507214883618</v>
      </c>
      <c r="AB22" s="310">
        <v>-2.6340061006556681</v>
      </c>
      <c r="AC22" s="310">
        <v>4.7174564614754786</v>
      </c>
      <c r="AD22" s="310">
        <v>4.8121653418157377</v>
      </c>
    </row>
    <row r="23" spans="25:30" x14ac:dyDescent="0.3">
      <c r="Y23" s="311" t="s">
        <v>173</v>
      </c>
      <c r="Z23" s="310">
        <v>0.35935948504612369</v>
      </c>
      <c r="AA23" s="310">
        <v>0.23118676931026672</v>
      </c>
      <c r="AB23" s="310">
        <v>-2.6340061006556681</v>
      </c>
      <c r="AC23" s="310">
        <v>1.9632911767947263</v>
      </c>
      <c r="AD23" s="310">
        <v>4.6858984236594541</v>
      </c>
    </row>
    <row r="24" spans="25:30" x14ac:dyDescent="0.3">
      <c r="Y24" s="311" t="s">
        <v>173</v>
      </c>
      <c r="Z24" s="310">
        <v>0.57070400367209118</v>
      </c>
      <c r="AA24" s="310">
        <v>8.2774436703362902E-2</v>
      </c>
      <c r="AB24" s="310">
        <v>-2.6340061006556681</v>
      </c>
      <c r="AC24" s="310">
        <v>5.0708478103098855</v>
      </c>
      <c r="AD24" s="310">
        <v>4.6484855245869579</v>
      </c>
    </row>
    <row r="25" spans="25:30" x14ac:dyDescent="0.3">
      <c r="Y25" s="311" t="s">
        <v>173</v>
      </c>
      <c r="Z25" s="310">
        <v>-0.77304575525545016</v>
      </c>
      <c r="AA25" s="310">
        <v>0.40521703124116903</v>
      </c>
      <c r="AB25" s="310">
        <v>-2.6340061006556681</v>
      </c>
      <c r="AC25" s="310">
        <v>3.8219735352491284</v>
      </c>
      <c r="AD25" s="310">
        <v>4.6496814101408814</v>
      </c>
    </row>
    <row r="26" spans="25:30" x14ac:dyDescent="0.3">
      <c r="Y26" s="311" t="s">
        <v>173</v>
      </c>
      <c r="Z26" s="310">
        <v>-1.3257491027714541</v>
      </c>
      <c r="AA26" s="310">
        <v>0.50521730451025182</v>
      </c>
      <c r="AB26" s="310">
        <v>-2.6340061006556681</v>
      </c>
      <c r="AC26" s="310">
        <v>4.5116508178270038</v>
      </c>
      <c r="AD26" s="310">
        <v>4.8895063501962612</v>
      </c>
    </row>
    <row r="27" spans="25:30" x14ac:dyDescent="0.3">
      <c r="Y27" s="311" t="s">
        <v>173</v>
      </c>
      <c r="Z27" s="310">
        <v>0.61914131198853539</v>
      </c>
      <c r="AA27" s="310">
        <v>0.47776511586187503</v>
      </c>
      <c r="AB27" s="310">
        <v>-2.6340061006556681</v>
      </c>
      <c r="AC27" s="310">
        <v>6.4493011145534638</v>
      </c>
      <c r="AD27" s="310">
        <v>5.4805107745852819</v>
      </c>
    </row>
    <row r="28" spans="25:30" x14ac:dyDescent="0.3">
      <c r="Y28" s="311" t="s">
        <v>173</v>
      </c>
      <c r="Z28" s="310">
        <v>3.3913673937542983</v>
      </c>
      <c r="AA28" s="310">
        <v>0.72296082061953837</v>
      </c>
      <c r="AB28" s="310">
        <v>-2.6340061006556681</v>
      </c>
      <c r="AC28" s="310">
        <v>6.0132489547764862</v>
      </c>
      <c r="AD28" s="310">
        <v>5.7855147194822143</v>
      </c>
    </row>
    <row r="29" spans="25:30" x14ac:dyDescent="0.3">
      <c r="Y29" s="311" t="s">
        <v>173</v>
      </c>
      <c r="Z29" s="310">
        <v>0.69474379513761875</v>
      </c>
      <c r="AA29" s="310">
        <v>1.2306974260684354</v>
      </c>
      <c r="AB29" s="310">
        <v>-2.6340061006556681</v>
      </c>
      <c r="AC29" s="310">
        <v>6.3962310418631318</v>
      </c>
      <c r="AD29" s="310">
        <v>5.9811759141004002</v>
      </c>
    </row>
    <row r="30" spans="25:30" x14ac:dyDescent="0.3">
      <c r="Y30" s="311" t="s">
        <v>173</v>
      </c>
      <c r="Z30" s="310">
        <v>0.16719416450748614</v>
      </c>
      <c r="AA30" s="310">
        <v>1.8576589599661044</v>
      </c>
      <c r="AB30" s="310">
        <v>-2.6340061006556681</v>
      </c>
      <c r="AC30" s="310">
        <v>6.1003221475178719</v>
      </c>
      <c r="AD30" s="310">
        <v>6.0078271343245717</v>
      </c>
    </row>
    <row r="31" spans="25:30" x14ac:dyDescent="0.3">
      <c r="Y31" s="311" t="s">
        <v>173</v>
      </c>
      <c r="Z31" s="310">
        <v>2.2870739369757347</v>
      </c>
      <c r="AA31" s="310">
        <v>2.2964871228131543</v>
      </c>
      <c r="AB31" s="310">
        <v>-2.6340061006556681</v>
      </c>
      <c r="AC31" s="310">
        <v>7.2058754245884131</v>
      </c>
      <c r="AD31" s="310">
        <v>5.7115018830845878</v>
      </c>
    </row>
    <row r="32" spans="25:30" x14ac:dyDescent="0.3">
      <c r="Y32" s="311" t="s">
        <v>173</v>
      </c>
      <c r="Z32" s="310">
        <v>2.7811104828868292</v>
      </c>
      <c r="AA32" s="310">
        <v>2.0603325474828793</v>
      </c>
      <c r="AB32" s="310">
        <v>-2.6340061006556681</v>
      </c>
      <c r="AC32" s="310">
        <v>5.1916018975764331</v>
      </c>
      <c r="AD32" s="310">
        <v>5.1365132611624142</v>
      </c>
    </row>
    <row r="33" spans="1:30" x14ac:dyDescent="0.3">
      <c r="Y33" s="311" t="s">
        <v>173</v>
      </c>
      <c r="Z33" s="310">
        <v>3.0629816345122309</v>
      </c>
      <c r="AA33" s="310">
        <v>1.9288281646984591</v>
      </c>
      <c r="AB33" s="310">
        <v>-2.6340061006556681</v>
      </c>
      <c r="AC33" s="310">
        <v>4.698209359396202</v>
      </c>
      <c r="AD33" s="310">
        <v>4.7972335503482855</v>
      </c>
    </row>
    <row r="34" spans="1:30" x14ac:dyDescent="0.3">
      <c r="Y34" s="311" t="s">
        <v>173</v>
      </c>
      <c r="Z34" s="310">
        <v>3.6909384519178854</v>
      </c>
      <c r="AA34" s="310">
        <v>2.0142737037396969</v>
      </c>
      <c r="AB34" s="310">
        <v>-2.6340061006556681</v>
      </c>
      <c r="AC34" s="310">
        <v>4.3750243558735775</v>
      </c>
      <c r="AD34" s="310">
        <v>4.5630059454766023</v>
      </c>
    </row>
    <row r="35" spans="1:30" x14ac:dyDescent="0.3">
      <c r="D35" s="98" t="s">
        <v>282</v>
      </c>
      <c r="Y35" s="311" t="s">
        <v>173</v>
      </c>
      <c r="Z35" s="310">
        <v>1.7382853664423701</v>
      </c>
      <c r="AA35" s="310">
        <v>1.9536255749184253</v>
      </c>
      <c r="AB35" s="310">
        <v>-2.6340061006556681</v>
      </c>
      <c r="AC35" s="310">
        <v>1.9883286013212711</v>
      </c>
      <c r="AD35" s="310">
        <v>4.332896595444871</v>
      </c>
    </row>
    <row r="36" spans="1:30" x14ac:dyDescent="0.3">
      <c r="Y36" s="311" t="s">
        <v>173</v>
      </c>
      <c r="Z36" s="310">
        <v>-0.22578688435332195</v>
      </c>
      <c r="AA36" s="310">
        <v>1.6264822110885913</v>
      </c>
      <c r="AB36" s="310">
        <v>-2.6340061006556681</v>
      </c>
      <c r="AC36" s="310">
        <v>4.0212730661642269</v>
      </c>
      <c r="AD36" s="310">
        <v>3.9441473094843138</v>
      </c>
    </row>
    <row r="37" spans="1:30" ht="18" x14ac:dyDescent="0.3">
      <c r="C37" s="535" t="s">
        <v>246</v>
      </c>
      <c r="D37" s="535"/>
      <c r="E37" s="535"/>
      <c r="F37" s="535"/>
      <c r="G37" s="535"/>
      <c r="H37" s="535"/>
      <c r="I37" s="535"/>
      <c r="J37" s="535"/>
      <c r="K37" s="535"/>
      <c r="L37" s="535"/>
      <c r="M37" s="535"/>
      <c r="N37" s="535"/>
      <c r="O37" s="535"/>
      <c r="P37" s="535"/>
      <c r="Q37" s="535"/>
      <c r="Y37" s="311" t="s">
        <v>173</v>
      </c>
      <c r="Z37" s="310">
        <v>0.76531293779614984</v>
      </c>
      <c r="AA37" s="310">
        <v>1.2892802884320955</v>
      </c>
      <c r="AB37" s="310">
        <v>-2.6340061006556681</v>
      </c>
      <c r="AC37" s="310">
        <v>4.4607289134160908</v>
      </c>
      <c r="AD37" s="310">
        <v>3.602184158622419</v>
      </c>
    </row>
    <row r="38" spans="1:30" x14ac:dyDescent="0.3">
      <c r="C38" s="309"/>
      <c r="D38" s="309"/>
      <c r="Y38" s="311" t="s">
        <v>173</v>
      </c>
      <c r="Z38" s="310">
        <v>1.8625370352268362</v>
      </c>
      <c r="AA38" s="310">
        <v>0.41192804916041198</v>
      </c>
      <c r="AB38" s="310">
        <v>-2.6340061006556681</v>
      </c>
      <c r="AC38" s="310">
        <v>5.5951099743662951</v>
      </c>
      <c r="AD38" s="310">
        <v>2.9581151668080343</v>
      </c>
    </row>
    <row r="39" spans="1:30" ht="15.75" customHeight="1" thickBot="1" x14ac:dyDescent="0.35">
      <c r="A39" s="309"/>
      <c r="C39" s="558" t="s">
        <v>99</v>
      </c>
      <c r="D39" s="561" t="s">
        <v>273</v>
      </c>
      <c r="E39" s="562"/>
      <c r="F39" s="562"/>
      <c r="G39" s="563"/>
      <c r="H39" s="564" t="s">
        <v>4</v>
      </c>
      <c r="I39" s="531"/>
      <c r="J39" s="531"/>
      <c r="K39" s="531"/>
      <c r="L39" s="531"/>
      <c r="M39" s="565"/>
      <c r="N39" s="564" t="s">
        <v>17</v>
      </c>
      <c r="O39" s="531"/>
      <c r="P39" s="531"/>
      <c r="Q39" s="532"/>
      <c r="Y39" s="311" t="s">
        <v>173</v>
      </c>
      <c r="Z39" s="310">
        <v>0.49110693607798872</v>
      </c>
      <c r="AA39" s="310">
        <v>-8.2179725635154063E-2</v>
      </c>
      <c r="AB39" s="310">
        <v>-2.6340061006556681</v>
      </c>
      <c r="AC39" s="310">
        <v>2.4703568958525324</v>
      </c>
      <c r="AD39" s="310">
        <v>2.59899023959776</v>
      </c>
    </row>
    <row r="40" spans="1:30" ht="15" thickBot="1" x14ac:dyDescent="0.35">
      <c r="A40" s="309"/>
      <c r="C40" s="559"/>
      <c r="D40" s="566" t="s">
        <v>6</v>
      </c>
      <c r="E40" s="567"/>
      <c r="F40" s="75" t="s">
        <v>14</v>
      </c>
      <c r="G40" s="540" t="s">
        <v>29</v>
      </c>
      <c r="H40" s="542" t="s">
        <v>198</v>
      </c>
      <c r="I40" s="543"/>
      <c r="J40" s="544"/>
      <c r="K40" s="545" t="s">
        <v>199</v>
      </c>
      <c r="L40" s="543"/>
      <c r="M40" s="546"/>
      <c r="N40" s="542" t="s">
        <v>18</v>
      </c>
      <c r="O40" s="543"/>
      <c r="P40" s="543"/>
      <c r="Q40" s="544"/>
      <c r="Y40" s="311">
        <v>43862</v>
      </c>
      <c r="Z40" s="310">
        <v>0.70256817591675969</v>
      </c>
      <c r="AA40" s="310">
        <v>-0.60796455393237048</v>
      </c>
      <c r="AB40" s="310">
        <v>-2.6340061006556681</v>
      </c>
      <c r="AC40" s="310">
        <v>2.3044673033629408</v>
      </c>
      <c r="AD40" s="310">
        <v>1.6820616789990359</v>
      </c>
    </row>
    <row r="41" spans="1:30" ht="16.2" thickBot="1" x14ac:dyDescent="0.35">
      <c r="A41" s="309"/>
      <c r="C41" s="560"/>
      <c r="D41" s="344" t="s">
        <v>6</v>
      </c>
      <c r="E41" s="344" t="s">
        <v>12</v>
      </c>
      <c r="F41" s="344" t="s">
        <v>13</v>
      </c>
      <c r="G41" s="541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311" t="s">
        <v>173</v>
      </c>
      <c r="Z41" s="310">
        <v>-2.450527222983899</v>
      </c>
      <c r="AA41" s="310">
        <v>-1.3782771995563554</v>
      </c>
      <c r="AB41" s="310">
        <v>-2.6340061006556681</v>
      </c>
      <c r="AC41" s="310">
        <v>-0.13345858682711764</v>
      </c>
      <c r="AD41" s="310">
        <v>0.5456909627410097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311" t="s">
        <v>173</v>
      </c>
      <c r="Z42" s="310">
        <v>-1.7204690571265919</v>
      </c>
      <c r="AA42" s="310">
        <v>-1.997320550363902</v>
      </c>
      <c r="AB42" s="310">
        <v>-2.6340061006556681</v>
      </c>
      <c r="AC42" s="310">
        <v>-0.52554588915064926</v>
      </c>
      <c r="AD42" s="310">
        <v>-0.70289598986245905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311" t="s">
        <v>173</v>
      </c>
      <c r="Z43" s="310">
        <v>-3.9062806824338372</v>
      </c>
      <c r="AA43" s="310">
        <v>-2.3762331539165382</v>
      </c>
      <c r="AB43" s="310">
        <v>-2.6340061006556681</v>
      </c>
      <c r="AC43" s="310">
        <v>-2.3972268580268405</v>
      </c>
      <c r="AD43" s="310">
        <v>-1.5981103349726331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311" t="s">
        <v>173</v>
      </c>
      <c r="Z44" s="310">
        <v>-4.6268755815717428</v>
      </c>
      <c r="AA44" s="310">
        <v>-2.9779411786014678</v>
      </c>
      <c r="AB44" s="310">
        <v>-2.6340061006556681</v>
      </c>
      <c r="AC44" s="310">
        <v>-3.4938661003900933</v>
      </c>
      <c r="AD44" s="310">
        <v>-2.6715432441964424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311" t="s">
        <v>173</v>
      </c>
      <c r="Z45" s="310">
        <v>-2.4707664204259903</v>
      </c>
      <c r="AA45" s="310">
        <v>-3.0521331444031548</v>
      </c>
      <c r="AB45" s="310">
        <v>-2.6340061006556681</v>
      </c>
      <c r="AC45" s="310">
        <v>-3.1449986938579855</v>
      </c>
      <c r="AD45" s="310">
        <v>-3.2501039791249764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311" t="s">
        <v>173</v>
      </c>
      <c r="Z46" s="310">
        <v>-2.1612812887904669</v>
      </c>
      <c r="AA46" s="310">
        <v>-2.8557122506461399</v>
      </c>
      <c r="AB46" s="310">
        <v>-2.6340061006556681</v>
      </c>
      <c r="AC46" s="310">
        <v>-3.7961435199186866</v>
      </c>
      <c r="AD46" s="310">
        <v>-3.3459041642546317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311" t="s">
        <v>173</v>
      </c>
      <c r="Z47" s="310">
        <v>-3.5093879968777455</v>
      </c>
      <c r="AA47" s="310">
        <v>-2.6753910450018212</v>
      </c>
      <c r="AB47" s="310">
        <v>-2.6340061006556681</v>
      </c>
      <c r="AC47" s="310">
        <v>-5.209563061203724</v>
      </c>
      <c r="AD47" s="310">
        <v>-3.3464719910601439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311" t="s">
        <v>173</v>
      </c>
      <c r="Z48" s="310">
        <v>-2.9698709835957069</v>
      </c>
      <c r="AA48" s="310">
        <v>-1.6181374155370745</v>
      </c>
      <c r="AB48" s="310">
        <v>-2.6340061006556681</v>
      </c>
      <c r="AC48" s="310">
        <v>-4.183383731326856</v>
      </c>
      <c r="AD48" s="310">
        <v>-2.9672967759036259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311" t="s">
        <v>173</v>
      </c>
      <c r="Z49" s="310">
        <v>-0.34552280082748799</v>
      </c>
      <c r="AA49" s="310">
        <v>-0.78954556044640167</v>
      </c>
      <c r="AB49" s="310">
        <v>-2.6340061006556681</v>
      </c>
      <c r="AC49" s="310">
        <v>-1.196147185058237</v>
      </c>
      <c r="AD49" s="310">
        <v>-2.7067703461631658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311" t="s">
        <v>173</v>
      </c>
      <c r="Z50" s="310">
        <v>-2.6440322429236121</v>
      </c>
      <c r="AA50" s="310">
        <v>-0.67002022661427141</v>
      </c>
      <c r="AB50" s="310">
        <v>-2.6340061006556681</v>
      </c>
      <c r="AC50" s="310">
        <v>-2.4012016456654237</v>
      </c>
      <c r="AD50" s="310">
        <v>-2.9463022663603504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311" t="s">
        <v>173</v>
      </c>
      <c r="Z51" s="310">
        <v>2.7738998246814903</v>
      </c>
      <c r="AA51" s="310">
        <v>-0.27528256143663038</v>
      </c>
      <c r="AB51" s="310">
        <v>-2.6340061006556681</v>
      </c>
      <c r="AC51" s="310">
        <v>-0.83963959429446788</v>
      </c>
      <c r="AD51" s="310">
        <v>-2.9168002252214813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311" t="s">
        <v>173</v>
      </c>
      <c r="Z52" s="310">
        <v>3.3293765652087179</v>
      </c>
      <c r="AA52" s="310">
        <v>0.32268958722519575</v>
      </c>
      <c r="AB52" s="310">
        <v>-2.6340061006556681</v>
      </c>
      <c r="AC52" s="310">
        <v>-1.3213136856747667</v>
      </c>
      <c r="AD52" s="310">
        <v>-2.4850024409951419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311" t="s">
        <v>173</v>
      </c>
      <c r="Z53" s="310">
        <v>-1.3246039519655552</v>
      </c>
      <c r="AA53" s="310">
        <v>1.1905614573547898</v>
      </c>
      <c r="AB53" s="310">
        <v>-2.6340061006556681</v>
      </c>
      <c r="AC53" s="310">
        <v>-5.4728669612989762</v>
      </c>
      <c r="AD53" s="310">
        <v>-1.8090770861016137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311" t="s">
        <v>173</v>
      </c>
      <c r="Z54" s="310">
        <v>-0.74622434063425835</v>
      </c>
      <c r="AA54" s="310">
        <v>1.6202957031703231</v>
      </c>
      <c r="AB54" s="310">
        <v>-2.6340061006556681</v>
      </c>
      <c r="AC54" s="310">
        <v>-5.0030487732316402</v>
      </c>
      <c r="AD54" s="310">
        <v>-1.3822721186354212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311" t="s">
        <v>173</v>
      </c>
      <c r="Z55" s="310">
        <v>1.2159340570370754</v>
      </c>
      <c r="AA55" s="310">
        <v>1.1739965251079536</v>
      </c>
      <c r="AB55" s="310">
        <v>-2.6340061006556681</v>
      </c>
      <c r="AC55" s="310">
        <v>-1.1607992417424811</v>
      </c>
      <c r="AD55" s="310">
        <v>-1.3784702034459571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311" t="s">
        <v>173</v>
      </c>
      <c r="Z56" s="310">
        <v>5.7295802900796708</v>
      </c>
      <c r="AA56" s="310">
        <v>0.76209863799772648</v>
      </c>
      <c r="AB56" s="310">
        <v>-2.6340061006556681</v>
      </c>
      <c r="AC56" s="310">
        <v>3.5353302991964597</v>
      </c>
      <c r="AD56" s="310">
        <v>-1.0063980303926374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311" t="s">
        <v>173</v>
      </c>
      <c r="Z57" s="310">
        <v>0.36410747778512276</v>
      </c>
      <c r="AA57" s="310">
        <v>0.73417966917301369</v>
      </c>
      <c r="AB57" s="310">
        <v>-2.6340061006556681</v>
      </c>
      <c r="AC57" s="310">
        <v>0.58643312659792457</v>
      </c>
      <c r="AD57" s="310">
        <v>3.457863514521721E-2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311" t="s">
        <v>173</v>
      </c>
      <c r="Z58" s="310">
        <v>-0.35019442175509918</v>
      </c>
      <c r="AA58" s="310">
        <v>0.71920941908446456</v>
      </c>
      <c r="AB58" s="310">
        <v>-2.6340061006556681</v>
      </c>
      <c r="AC58" s="310">
        <v>-0.81302618796821946</v>
      </c>
      <c r="AD58" s="310">
        <v>0.84693387685244048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311" t="s">
        <v>173</v>
      </c>
      <c r="Z59" s="310">
        <v>0.44609135543712819</v>
      </c>
      <c r="AA59" s="310">
        <v>0.11262831661213639</v>
      </c>
      <c r="AB59" s="310">
        <v>-2.6340061006556681</v>
      </c>
      <c r="AC59" s="310">
        <v>1.2831915256984701</v>
      </c>
      <c r="AD59" s="310">
        <v>0.82498483790999444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311" t="s">
        <v>173</v>
      </c>
      <c r="Z60" s="310">
        <v>-1.5200367337385448</v>
      </c>
      <c r="AA60" s="310">
        <v>-0.91408561991557702</v>
      </c>
      <c r="AB60" s="310">
        <v>-2.6340061006556681</v>
      </c>
      <c r="AC60" s="310">
        <v>1.8139696974660069</v>
      </c>
      <c r="AD60" s="310">
        <v>-0.1404280839790297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311" t="s">
        <v>173</v>
      </c>
      <c r="Z61" s="310">
        <v>-0.85101609125410138</v>
      </c>
      <c r="AA61" s="310">
        <v>-0.71921412288208386</v>
      </c>
      <c r="AB61" s="310">
        <v>-2.6340061006556681</v>
      </c>
      <c r="AC61" s="310">
        <v>0.68343791871892279</v>
      </c>
      <c r="AD61" s="310">
        <v>-0.16829268030266625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311" t="s">
        <v>173</v>
      </c>
      <c r="Z62" s="310">
        <v>-3.0301336602692213</v>
      </c>
      <c r="AA62" s="310">
        <v>-0.44584857159487462</v>
      </c>
      <c r="AB62" s="310">
        <v>-2.6340061006556681</v>
      </c>
      <c r="AC62" s="310">
        <v>-1.3144425143396035</v>
      </c>
      <c r="AD62" s="310">
        <v>9.0650659462048512E-3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311" t="s">
        <v>173</v>
      </c>
      <c r="Z63" s="310">
        <v>-1.4574172656143236</v>
      </c>
      <c r="AA63" s="310">
        <v>-0.60489886257676151</v>
      </c>
      <c r="AB63" s="310">
        <v>-2.6340061006556681</v>
      </c>
      <c r="AC63" s="310">
        <v>-3.2225601540267093</v>
      </c>
      <c r="AD63" s="310">
        <v>-0.34342787038871897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311" t="s">
        <v>173</v>
      </c>
      <c r="Z64" s="310">
        <v>1.7282079570195754</v>
      </c>
      <c r="AA64" s="310">
        <v>-0.5827284328186042</v>
      </c>
      <c r="AB64" s="310">
        <v>-2.6340061006556681</v>
      </c>
      <c r="AC64" s="310">
        <v>0.39138095233246872</v>
      </c>
      <c r="AD64" s="310">
        <v>-0.50171064549606725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311" t="s">
        <v>173</v>
      </c>
      <c r="Z65" s="310">
        <v>1.5633644372553661</v>
      </c>
      <c r="AA65" s="310">
        <v>-0.31423559502931386</v>
      </c>
      <c r="AB65" s="310">
        <v>-2.6340061006556681</v>
      </c>
      <c r="AC65" s="310">
        <v>0.42847803577387822</v>
      </c>
      <c r="AD65" s="310">
        <v>-0.54947703814624205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311" t="s">
        <v>173</v>
      </c>
      <c r="Z66" s="310">
        <v>-0.66726068143608064</v>
      </c>
      <c r="AA66" s="310">
        <v>0.70375935841806214</v>
      </c>
      <c r="AB66" s="310">
        <v>-2.6340061006556681</v>
      </c>
      <c r="AC66" s="310">
        <v>-1.1842590286459966</v>
      </c>
      <c r="AD66" s="310">
        <v>5.656419680006154E-3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311" t="s">
        <v>173</v>
      </c>
      <c r="Z67" s="310">
        <v>-1.3648437254314438</v>
      </c>
      <c r="AA67" s="310">
        <v>1.4250735866862867</v>
      </c>
      <c r="AB67" s="310">
        <v>-2.6340061006556681</v>
      </c>
      <c r="AC67" s="310">
        <v>0.70599027171456896</v>
      </c>
      <c r="AD67" s="310">
        <v>0.37136980018464022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311">
        <v>43891</v>
      </c>
      <c r="Z68" s="310">
        <v>1.0284337732709306</v>
      </c>
      <c r="AA68" s="310">
        <v>1.4853307862802718</v>
      </c>
      <c r="AB68" s="310">
        <v>-2.6340061006556681</v>
      </c>
      <c r="AC68" s="310">
        <v>0.34907317016769923</v>
      </c>
      <c r="AD68" s="310">
        <v>0.11672490212164226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311" t="s">
        <v>173</v>
      </c>
      <c r="Z69" s="310">
        <v>4.0958310138624112</v>
      </c>
      <c r="AA69" s="310">
        <v>1.4812963276433477</v>
      </c>
      <c r="AB69" s="310">
        <v>-2.6340061006556681</v>
      </c>
      <c r="AC69" s="310">
        <v>2.5714916904441338</v>
      </c>
      <c r="AD69" s="310">
        <v>2.0451726671199466E-3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311" t="s">
        <v>173</v>
      </c>
      <c r="Z70" s="310">
        <v>3.5917823322632474</v>
      </c>
      <c r="AA70" s="310">
        <v>1.7102248614472368</v>
      </c>
      <c r="AB70" s="310">
        <v>-2.6340061006556681</v>
      </c>
      <c r="AC70" s="310">
        <v>-0.66256649049427097</v>
      </c>
      <c r="AD70" s="310">
        <v>0.10669883784525983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311" t="s">
        <v>173</v>
      </c>
      <c r="Z71" s="310">
        <v>2.1500083541774728</v>
      </c>
      <c r="AA71" s="310">
        <v>1.8993222859272016</v>
      </c>
      <c r="AB71" s="310">
        <v>-2.6340061006556681</v>
      </c>
      <c r="AC71" s="310">
        <v>-1.3911333341085168</v>
      </c>
      <c r="AD71" s="310">
        <v>-0.12785049243514784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311" t="s">
        <v>173</v>
      </c>
      <c r="Z72" s="310">
        <v>1.5351232267968964</v>
      </c>
      <c r="AA72" s="310">
        <v>1.8609737514993729</v>
      </c>
      <c r="AB72" s="310">
        <v>-2.6340061006556681</v>
      </c>
      <c r="AC72" s="310">
        <v>-0.374280070407778</v>
      </c>
      <c r="AD72" s="310">
        <v>3.9097699742388921E-2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311" t="s">
        <v>173</v>
      </c>
      <c r="Z73" s="310">
        <v>0.93523905519114248</v>
      </c>
      <c r="AA73" s="310">
        <v>1.4337753246674698</v>
      </c>
      <c r="AB73" s="310">
        <v>-2.6340061006556681</v>
      </c>
      <c r="AC73" s="310">
        <v>-0.45168337239901746</v>
      </c>
      <c r="AD73" s="310">
        <v>-0.24680366694698413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311" t="s">
        <v>173</v>
      </c>
      <c r="Z74" s="310">
        <v>-4.1161754071687096E-2</v>
      </c>
      <c r="AA74" s="310">
        <v>1.1978928739860422</v>
      </c>
      <c r="AB74" s="310">
        <v>-2.6340061006556681</v>
      </c>
      <c r="AC74" s="310">
        <v>-0.93585504024828481</v>
      </c>
      <c r="AD74" s="310">
        <v>-0.22048678599793448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311" t="s">
        <v>173</v>
      </c>
      <c r="Z75" s="310">
        <v>0.75999403227612872</v>
      </c>
      <c r="AA75" s="310">
        <v>1.4981400692691191</v>
      </c>
      <c r="AB75" s="310">
        <v>-2.6340061006556681</v>
      </c>
      <c r="AC75" s="310">
        <v>1.5177105154104567</v>
      </c>
      <c r="AD75" s="310">
        <v>-9.7258198102526963E-2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311" t="s">
        <v>173</v>
      </c>
      <c r="Z76" s="310">
        <v>1.1054420260390874</v>
      </c>
      <c r="AA76" s="310">
        <v>1.7500880959484031</v>
      </c>
      <c r="AB76" s="310">
        <v>-2.6340061006556681</v>
      </c>
      <c r="AC76" s="310">
        <v>0.5701821236185225</v>
      </c>
      <c r="AD76" s="310">
        <v>0.40402502871680823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311" t="s">
        <v>173</v>
      </c>
      <c r="Z77" s="310">
        <v>1.9406051774932527</v>
      </c>
      <c r="AA77" s="310">
        <v>2.164587903714394</v>
      </c>
      <c r="AB77" s="310">
        <v>-2.6340061006556681</v>
      </c>
      <c r="AC77" s="310">
        <v>-0.47834832385092341</v>
      </c>
      <c r="AD77" s="310">
        <v>0.88628807692387157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311" t="s">
        <v>173</v>
      </c>
      <c r="Z78" s="310">
        <v>4.2517387211590139</v>
      </c>
      <c r="AA78" s="310">
        <v>1.731488861962251</v>
      </c>
      <c r="AB78" s="310">
        <v>-2.6340061006556681</v>
      </c>
      <c r="AC78" s="310">
        <v>-0.52853321884066418</v>
      </c>
      <c r="AD78" s="310">
        <v>0.51227604180666775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311" t="s">
        <v>173</v>
      </c>
      <c r="Z79" s="310">
        <v>3.298759413551883</v>
      </c>
      <c r="AA79" s="310">
        <v>1.8180831447846555</v>
      </c>
      <c r="AB79" s="310">
        <v>-2.6340061006556681</v>
      </c>
      <c r="AC79" s="310">
        <v>3.1347025173275682</v>
      </c>
      <c r="AD79" s="310">
        <v>0.12961775559370942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311" t="s">
        <v>173</v>
      </c>
      <c r="Z80" s="310">
        <v>3.8367377095530806</v>
      </c>
      <c r="AA80" s="310">
        <v>1.3878467288857526</v>
      </c>
      <c r="AB80" s="310">
        <v>-2.6340061006556681</v>
      </c>
      <c r="AC80" s="310">
        <v>2.9241579650504264</v>
      </c>
      <c r="AD80" s="310">
        <v>-0.31568879531150379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311" t="s">
        <v>173</v>
      </c>
      <c r="Z81" s="310">
        <v>-3.0728550463366888</v>
      </c>
      <c r="AA81" s="310">
        <v>0.67466575586155908</v>
      </c>
      <c r="AB81" s="310">
        <v>-2.6340061006556681</v>
      </c>
      <c r="AC81" s="310">
        <v>-3.5539392860687116</v>
      </c>
      <c r="AD81" s="310">
        <v>-1.0778035431908697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311" t="s">
        <v>173</v>
      </c>
      <c r="Z82" s="310">
        <v>1.3661540120329603</v>
      </c>
      <c r="AA82" s="310">
        <v>-0.67960443705429685</v>
      </c>
      <c r="AB82" s="310">
        <v>-2.6340061006556681</v>
      </c>
      <c r="AC82" s="310">
        <v>-1.1608974880802521</v>
      </c>
      <c r="AD82" s="310">
        <v>-2.0548758885485774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311" t="s">
        <v>173</v>
      </c>
      <c r="Z83" s="310">
        <v>-1.906212885253237</v>
      </c>
      <c r="AA83" s="310">
        <v>-3.0273545143000575</v>
      </c>
      <c r="AB83" s="310">
        <v>-2.6340061006556681</v>
      </c>
      <c r="AC83" s="310">
        <v>-2.5469637327179697</v>
      </c>
      <c r="AD83" s="310">
        <v>-4.764205232303496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311" t="s">
        <v>173</v>
      </c>
      <c r="Z84" s="310">
        <v>-3.0516616336760993</v>
      </c>
      <c r="AA84" s="310">
        <v>-5.4561045889715478</v>
      </c>
      <c r="AB84" s="310">
        <v>-2.6340061006556681</v>
      </c>
      <c r="AC84" s="310">
        <v>-5.8131515590064851</v>
      </c>
      <c r="AD84" s="310">
        <v>-7.5794760775481649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311" t="s">
        <v>173</v>
      </c>
      <c r="Z85" s="310">
        <v>-5.2281526292519764</v>
      </c>
      <c r="AA85" s="310">
        <v>-7.5255109989239646</v>
      </c>
      <c r="AB85" s="310">
        <v>-2.6340061006556681</v>
      </c>
      <c r="AC85" s="310">
        <v>-7.3680396363446192</v>
      </c>
      <c r="AD85" s="310">
        <v>-9.8621121460453161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311" t="s">
        <v>173</v>
      </c>
      <c r="Z86" s="310">
        <v>-13.135491127168443</v>
      </c>
      <c r="AA86" s="310">
        <v>-10.777946460617281</v>
      </c>
      <c r="AB86" s="310">
        <v>-2.6340061006556681</v>
      </c>
      <c r="AC86" s="310">
        <v>-15.830602888956861</v>
      </c>
      <c r="AD86" s="310">
        <v>-12.807513011140072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311" t="s">
        <v>173</v>
      </c>
      <c r="Z87" s="310">
        <v>-13.164512813147347</v>
      </c>
      <c r="AA87" s="310">
        <v>-13.077476951334589</v>
      </c>
      <c r="AB87" s="310">
        <v>-2.6340061006556681</v>
      </c>
      <c r="AC87" s="310">
        <v>-16.782737951662256</v>
      </c>
      <c r="AD87" s="310">
        <v>-15.525291979782393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311" t="s">
        <v>173</v>
      </c>
      <c r="Z88" s="310">
        <v>-17.558699916003611</v>
      </c>
      <c r="AA88" s="310">
        <v>-15.537662066947576</v>
      </c>
      <c r="AB88" s="310">
        <v>-2.6340061006556681</v>
      </c>
      <c r="AC88" s="310">
        <v>-19.532391765548766</v>
      </c>
      <c r="AD88" s="310">
        <v>-17.973509445157642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311" t="s">
        <v>173</v>
      </c>
      <c r="Z89" s="310">
        <v>-21.400894219820248</v>
      </c>
      <c r="AA89" s="310">
        <v>-17.348485231194903</v>
      </c>
      <c r="AB89" s="310">
        <v>-2.6340061006556681</v>
      </c>
      <c r="AC89" s="310">
        <v>-21.778703543743546</v>
      </c>
      <c r="AD89" s="310">
        <v>-20.035484041811024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311" t="s">
        <v>173</v>
      </c>
      <c r="Z90" s="310">
        <v>-18.002926320274398</v>
      </c>
      <c r="AA90" s="310">
        <v>-18.05388298192273</v>
      </c>
      <c r="AB90" s="310">
        <v>-2.6340061006556681</v>
      </c>
      <c r="AC90" s="310">
        <v>-21.571416513214217</v>
      </c>
      <c r="AD90" s="310">
        <v>-20.868161488297613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311" t="s">
        <v>173</v>
      </c>
      <c r="Z91" s="310">
        <v>-20.272957442967012</v>
      </c>
      <c r="AA91" s="310">
        <v>-18.591231125695241</v>
      </c>
      <c r="AB91" s="310">
        <v>-2.6340061006556681</v>
      </c>
      <c r="AC91" s="310">
        <v>-22.950673816633241</v>
      </c>
      <c r="AD91" s="310">
        <v>-21.27740875030284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311" t="s">
        <v>173</v>
      </c>
      <c r="Z92" s="310">
        <v>-17.903914778983268</v>
      </c>
      <c r="AA92" s="310">
        <v>-19.348589670395562</v>
      </c>
      <c r="AB92" s="310">
        <v>-2.6340061006556681</v>
      </c>
      <c r="AC92" s="310">
        <v>-21.801861812918276</v>
      </c>
      <c r="AD92" s="310">
        <v>-21.806235128864142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311" t="s">
        <v>173</v>
      </c>
      <c r="Z93" s="310">
        <v>-18.073275382263233</v>
      </c>
      <c r="AA93" s="310">
        <v>-19.837214471928654</v>
      </c>
      <c r="AB93" s="310">
        <v>-2.6340061006556681</v>
      </c>
      <c r="AC93" s="310">
        <v>-21.659345014362984</v>
      </c>
      <c r="AD93" s="310">
        <v>-22.422002248942857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311" t="s">
        <v>173</v>
      </c>
      <c r="Z94" s="310">
        <v>-16.92594981955493</v>
      </c>
      <c r="AA94" s="310">
        <v>-19.71978395752458</v>
      </c>
      <c r="AB94" s="310">
        <v>-2.6340061006556681</v>
      </c>
      <c r="AC94" s="310">
        <v>-19.647468785698862</v>
      </c>
      <c r="AD94" s="310">
        <v>-22.791860647631047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311" t="s">
        <v>173</v>
      </c>
      <c r="Z95" s="310">
        <v>-22.860209728905843</v>
      </c>
      <c r="AA95" s="310">
        <v>-18.69044495997105</v>
      </c>
      <c r="AB95" s="310">
        <v>-2.6340061006556681</v>
      </c>
      <c r="AC95" s="310">
        <v>-23.234176415477876</v>
      </c>
      <c r="AD95" s="310">
        <v>-22.136887375545939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311" t="s">
        <v>173</v>
      </c>
      <c r="Z96" s="310">
        <v>-24.821267830551879</v>
      </c>
      <c r="AA96" s="310">
        <v>-18.48056027114443</v>
      </c>
      <c r="AB96" s="310">
        <v>-2.6340061006556681</v>
      </c>
      <c r="AC96" s="310">
        <v>-26.089073384294551</v>
      </c>
      <c r="AD96" s="310">
        <v>-21.869932572577341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311" t="s">
        <v>173</v>
      </c>
      <c r="Z97" s="310">
        <v>-17.180912719445899</v>
      </c>
      <c r="AA97" s="310">
        <v>-18.558735721786402</v>
      </c>
      <c r="AB97" s="310">
        <v>-2.6340061006556681</v>
      </c>
      <c r="AC97" s="310">
        <v>-24.160425304031563</v>
      </c>
      <c r="AD97" s="310">
        <v>-21.653997087428003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311" t="s">
        <v>173</v>
      </c>
      <c r="Z98" s="310">
        <v>-13.067584460092313</v>
      </c>
      <c r="AA98" s="310">
        <v>-19.109869741995123</v>
      </c>
      <c r="AB98" s="310">
        <v>-2.6340061006556681</v>
      </c>
      <c r="AC98" s="310">
        <v>-18.365860912037462</v>
      </c>
      <c r="AD98" s="310">
        <v>-22.149998113431195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311">
        <v>43922</v>
      </c>
      <c r="Z99" s="310">
        <v>-16.434721957196889</v>
      </c>
      <c r="AA99" s="310">
        <v>-19.211840001546737</v>
      </c>
      <c r="AB99" s="310">
        <v>-17.945345508567414</v>
      </c>
      <c r="AC99" s="310">
        <v>-19.933178192138072</v>
      </c>
      <c r="AD99" s="310">
        <v>-22.304890056903073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311" t="s">
        <v>173</v>
      </c>
      <c r="Z100" s="310">
        <v>-18.620503536757042</v>
      </c>
      <c r="AA100" s="310">
        <v>-19.15405052528746</v>
      </c>
      <c r="AB100" s="310">
        <v>-17.945345508567414</v>
      </c>
      <c r="AC100" s="310">
        <v>-20.147796618317642</v>
      </c>
      <c r="AD100" s="310">
        <v>-21.715197723766259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311" t="s">
        <v>173</v>
      </c>
      <c r="Z101" s="310">
        <v>-20.783887961016028</v>
      </c>
      <c r="AA101" s="310">
        <v>-20.053683589263212</v>
      </c>
      <c r="AB101" s="310">
        <v>-17.945345508567414</v>
      </c>
      <c r="AC101" s="310">
        <v>-23.119475967721186</v>
      </c>
      <c r="AD101" s="310">
        <v>-21.285666570126757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311" t="s">
        <v>173</v>
      </c>
      <c r="Z102" s="310">
        <v>-23.574001545767118</v>
      </c>
      <c r="AA102" s="310">
        <v>-21.368852753451069</v>
      </c>
      <c r="AB102" s="310">
        <v>-17.945345508567414</v>
      </c>
      <c r="AC102" s="310">
        <v>-24.318420019781016</v>
      </c>
      <c r="AD102" s="310">
        <v>-21.467053435361013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311" t="s">
        <v>173</v>
      </c>
      <c r="Z103" s="310">
        <v>-24.416741496736922</v>
      </c>
      <c r="AA103" s="310">
        <v>-22.447804620347394</v>
      </c>
      <c r="AB103" s="310">
        <v>-17.945345508567414</v>
      </c>
      <c r="AC103" s="310">
        <v>-21.961227052336866</v>
      </c>
      <c r="AD103" s="310">
        <v>-21.758830514560863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311" t="s">
        <v>173</v>
      </c>
      <c r="Z104" s="310">
        <v>-23.47834416727617</v>
      </c>
      <c r="AA104" s="310">
        <v>-23.397535974569426</v>
      </c>
      <c r="AB104" s="310">
        <v>-17.945345508567414</v>
      </c>
      <c r="AC104" s="310">
        <v>-21.153707228555064</v>
      </c>
      <c r="AD104" s="310">
        <v>-22.430647371270702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311" t="s">
        <v>173</v>
      </c>
      <c r="Z105" s="310">
        <v>-22.273768609407327</v>
      </c>
      <c r="AA105" s="310">
        <v>-24.220860910829771</v>
      </c>
      <c r="AB105" s="310">
        <v>-17.945345508567414</v>
      </c>
      <c r="AC105" s="310">
        <v>-19.635568968677248</v>
      </c>
      <c r="AD105" s="310">
        <v>-23.077102738648787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311" t="s">
        <v>173</v>
      </c>
      <c r="Z106" s="310">
        <v>-23.987385025471141</v>
      </c>
      <c r="AA106" s="310">
        <v>-24.261976865709165</v>
      </c>
      <c r="AB106" s="310">
        <v>-17.945345508567414</v>
      </c>
      <c r="AC106" s="310">
        <v>-21.97561774653704</v>
      </c>
      <c r="AD106" s="310">
        <v>-23.262454207022898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311" t="s">
        <v>173</v>
      </c>
      <c r="Z107" s="310">
        <v>-25.268623016311267</v>
      </c>
      <c r="AA107" s="310">
        <v>-24.422892791336647</v>
      </c>
      <c r="AB107" s="310">
        <v>-17.945345508567414</v>
      </c>
      <c r="AC107" s="310">
        <v>-24.8505146152865</v>
      </c>
      <c r="AD107" s="310">
        <v>-24.010862291429977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336</v>
      </c>
      <c r="O108" s="285" t="s">
        <v>337</v>
      </c>
      <c r="P108" s="284" t="s">
        <v>336</v>
      </c>
      <c r="Q108" s="275" t="s">
        <v>337</v>
      </c>
      <c r="Y108" s="311" t="s">
        <v>173</v>
      </c>
      <c r="Z108" s="310">
        <v>-26.547162514838444</v>
      </c>
      <c r="AA108" s="310">
        <v>-24.074767222062253</v>
      </c>
      <c r="AB108" s="310">
        <v>-17.945345508567414</v>
      </c>
      <c r="AC108" s="310">
        <v>-27.64466353936777</v>
      </c>
      <c r="AD108" s="310">
        <v>-24.034433880992861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311" t="s">
        <v>173</v>
      </c>
      <c r="Z109" s="310">
        <v>-23.861813229922884</v>
      </c>
      <c r="AA109" s="310">
        <v>-23.586499509337518</v>
      </c>
      <c r="AB109" s="310">
        <v>-17.945345508567414</v>
      </c>
      <c r="AC109" s="310">
        <v>-25.615880298399787</v>
      </c>
      <c r="AD109" s="310">
        <v>-23.351577717116836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311" t="s">
        <v>173</v>
      </c>
      <c r="Z110" s="310">
        <v>-25.543152976129299</v>
      </c>
      <c r="AA110" s="310">
        <v>-23.149926059660476</v>
      </c>
      <c r="AB110" s="310">
        <v>-17.945345508567414</v>
      </c>
      <c r="AC110" s="310">
        <v>-27.200083643186417</v>
      </c>
      <c r="AD110" s="310">
        <v>-23.086853238665622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311" t="s">
        <v>173</v>
      </c>
      <c r="Z111" s="310">
        <v>-21.041465182355374</v>
      </c>
      <c r="AA111" s="310">
        <v>-22.686843900320323</v>
      </c>
      <c r="AB111" s="310">
        <v>-17.945345508567414</v>
      </c>
      <c r="AC111" s="310">
        <v>-21.318708355495303</v>
      </c>
      <c r="AD111" s="310">
        <v>-22.612490435417538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311" t="s">
        <v>173</v>
      </c>
      <c r="Z112" s="310">
        <v>-18.85589462033419</v>
      </c>
      <c r="AA112" s="310">
        <v>-22.106134432176454</v>
      </c>
      <c r="AB112" s="310">
        <v>-17.945345508567414</v>
      </c>
      <c r="AC112" s="310">
        <v>-14.855575821545031</v>
      </c>
      <c r="AD112" s="310">
        <v>-21.495959922348931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311" t="s">
        <v>173</v>
      </c>
      <c r="Z113" s="310">
        <v>-20.931370877731837</v>
      </c>
      <c r="AA113" s="310">
        <v>-22.062482951137774</v>
      </c>
      <c r="AB113" s="310">
        <v>-17.945345508567414</v>
      </c>
      <c r="AC113" s="310">
        <v>-20.122546397378557</v>
      </c>
      <c r="AD113" s="310">
        <v>-20.351635208649327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311" t="s">
        <v>173</v>
      </c>
      <c r="Z114" s="310">
        <v>-22.027047900930238</v>
      </c>
      <c r="AA114" s="310">
        <v>-22.407572867460313</v>
      </c>
      <c r="AB114" s="310">
        <v>-17.945345508567414</v>
      </c>
      <c r="AC114" s="310">
        <v>-21.52997499254991</v>
      </c>
      <c r="AD114" s="310">
        <v>-19.56958426126803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311" t="s">
        <v>173</v>
      </c>
      <c r="Z115" s="310">
        <v>-22.482196237831378</v>
      </c>
      <c r="AA115" s="310">
        <v>-22.463496151704181</v>
      </c>
      <c r="AB115" s="310">
        <v>-17.945345508567414</v>
      </c>
      <c r="AC115" s="310">
        <v>-19.828949947887509</v>
      </c>
      <c r="AD115" s="310">
        <v>-18.856918039747363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311" t="s">
        <v>173</v>
      </c>
      <c r="Z116" s="310">
        <v>-23.556252862652073</v>
      </c>
      <c r="AA116" s="310">
        <v>-22.608337639169655</v>
      </c>
      <c r="AB116" s="310">
        <v>-17.945345508567414</v>
      </c>
      <c r="AC116" s="310">
        <v>-17.605607302502563</v>
      </c>
      <c r="AD116" s="310">
        <v>-18.859403801143745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311" t="s">
        <v>173</v>
      </c>
      <c r="Z117" s="310">
        <v>-27.958782390387096</v>
      </c>
      <c r="AA117" s="310">
        <v>-22.623760574422892</v>
      </c>
      <c r="AB117" s="310">
        <v>-17.945345508567414</v>
      </c>
      <c r="AC117" s="310">
        <v>-21.72572701151735</v>
      </c>
      <c r="AD117" s="310">
        <v>-18.852822863382276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311" t="s">
        <v>173</v>
      </c>
      <c r="Z118" s="310">
        <v>-21.432928172062439</v>
      </c>
      <c r="AA118" s="310">
        <v>-22.465446847342552</v>
      </c>
      <c r="AB118" s="310">
        <v>-17.945345508567414</v>
      </c>
      <c r="AC118" s="310">
        <v>-16.330044804850601</v>
      </c>
      <c r="AD118" s="310">
        <v>-18.412937870371444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311" t="s">
        <v>173</v>
      </c>
      <c r="Z119" s="310">
        <v>-19.869785032592524</v>
      </c>
      <c r="AA119" s="310">
        <v>-22.478995511131064</v>
      </c>
      <c r="AB119" s="310">
        <v>-17.945345508567414</v>
      </c>
      <c r="AC119" s="310">
        <v>-14.872976151319733</v>
      </c>
      <c r="AD119" s="310">
        <v>-18.343596778034566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311" t="s">
        <v>173</v>
      </c>
      <c r="Z120" s="310">
        <v>-21.039331424504507</v>
      </c>
      <c r="AA120" s="310">
        <v>-22.842883097068043</v>
      </c>
      <c r="AB120" s="310">
        <v>-17.945345508567414</v>
      </c>
      <c r="AC120" s="310">
        <v>-20.076479833048268</v>
      </c>
      <c r="AD120" s="310">
        <v>-19.173656559879799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311" t="s">
        <v>173</v>
      </c>
      <c r="Z121" s="310">
        <v>-20.918851811367869</v>
      </c>
      <c r="AA121" s="310">
        <v>-21.993591269423746</v>
      </c>
      <c r="AB121" s="310">
        <v>-17.945345508567414</v>
      </c>
      <c r="AC121" s="310">
        <v>-18.450780041474076</v>
      </c>
      <c r="AD121" s="310">
        <v>-19.274723831357537</v>
      </c>
    </row>
    <row r="122" spans="1:30" x14ac:dyDescent="0.3">
      <c r="A122" s="309"/>
      <c r="C122" s="509" t="s">
        <v>340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164">
        <v>68</v>
      </c>
      <c r="L122" s="164">
        <v>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311" t="s">
        <v>173</v>
      </c>
      <c r="Z122" s="310">
        <v>-22.577036884350921</v>
      </c>
      <c r="AA122" s="310">
        <v>-21.652320344849183</v>
      </c>
      <c r="AB122" s="310">
        <v>-17.945345508567414</v>
      </c>
      <c r="AC122" s="310">
        <v>-19.343562301529388</v>
      </c>
      <c r="AD122" s="310">
        <v>-19.984858889332322</v>
      </c>
    </row>
    <row r="123" spans="1:30" x14ac:dyDescent="0.3">
      <c r="A123" s="309"/>
      <c r="Y123" s="311" t="s">
        <v>173</v>
      </c>
      <c r="Z123" s="310">
        <v>-26.103465964210965</v>
      </c>
      <c r="AA123" s="310">
        <v>-21.293460757950946</v>
      </c>
      <c r="AB123" s="310">
        <v>-17.945345508567414</v>
      </c>
      <c r="AC123" s="310">
        <v>-23.416025775419172</v>
      </c>
      <c r="AD123" s="310">
        <v>-20.743624945619437</v>
      </c>
    </row>
    <row r="124" spans="1:30" x14ac:dyDescent="0.3">
      <c r="A124" s="309"/>
      <c r="Y124" s="311" t="s">
        <v>173</v>
      </c>
      <c r="Z124" s="310">
        <v>-22.013739596876999</v>
      </c>
      <c r="AA124" s="310">
        <v>-20.686351792947331</v>
      </c>
      <c r="AB124" s="310">
        <v>-17.945345508567414</v>
      </c>
      <c r="AC124" s="310">
        <v>-22.433197911861541</v>
      </c>
      <c r="AD124" s="310">
        <v>-20.643667219946856</v>
      </c>
    </row>
    <row r="125" spans="1:30" x14ac:dyDescent="0.3">
      <c r="A125" s="309"/>
      <c r="C125" s="287"/>
      <c r="D125" s="32"/>
      <c r="E125" s="32"/>
      <c r="F125" s="32"/>
      <c r="G125" s="32"/>
      <c r="H125" s="276"/>
      <c r="I125" s="276"/>
      <c r="J125" s="277"/>
      <c r="K125" s="278"/>
      <c r="L125" s="278"/>
      <c r="M125" s="277"/>
      <c r="N125" s="277"/>
      <c r="O125" s="277"/>
      <c r="P125" s="277"/>
      <c r="Q125" s="276"/>
      <c r="Y125" s="311" t="s">
        <v>173</v>
      </c>
      <c r="Z125" s="310">
        <v>-19.044031700040495</v>
      </c>
      <c r="AA125" s="310">
        <v>-20.457153116983413</v>
      </c>
      <c r="AB125" s="310">
        <v>-17.945345508567414</v>
      </c>
      <c r="AC125" s="310">
        <v>-21.300990210674073</v>
      </c>
      <c r="AD125" s="310">
        <v>-20.406809697713673</v>
      </c>
    </row>
    <row r="126" spans="1:30" x14ac:dyDescent="0.3">
      <c r="A126" s="309"/>
      <c r="C126" s="281"/>
      <c r="D126" s="309"/>
      <c r="J126" s="29"/>
      <c r="M126" s="29"/>
      <c r="N126" s="29"/>
      <c r="O126" s="29"/>
      <c r="P126" s="29"/>
      <c r="Y126" s="311" t="s">
        <v>173</v>
      </c>
      <c r="Z126" s="310">
        <v>-17.357767924304863</v>
      </c>
      <c r="AA126" s="310">
        <v>-20.886736659376908</v>
      </c>
      <c r="AB126" s="310">
        <v>-17.945345508567414</v>
      </c>
      <c r="AC126" s="310">
        <v>-20.184338545329538</v>
      </c>
      <c r="AD126" s="310">
        <v>-21.029765134227116</v>
      </c>
    </row>
    <row r="127" spans="1:30" ht="15.6" customHeight="1" x14ac:dyDescent="0.3">
      <c r="A127" s="309"/>
      <c r="C127" s="29" t="s">
        <v>82</v>
      </c>
      <c r="D127" s="29"/>
      <c r="E127" s="29"/>
      <c r="F127" s="29"/>
      <c r="G127" s="29"/>
      <c r="H127" s="29"/>
      <c r="J127" s="29"/>
      <c r="M127" s="29"/>
      <c r="N127" s="29"/>
      <c r="O127" s="29"/>
      <c r="P127" s="29"/>
      <c r="Y127" s="311" t="s">
        <v>173</v>
      </c>
      <c r="Z127" s="310">
        <v>-16.789568669479198</v>
      </c>
      <c r="AA127" s="310">
        <v>-20.718766278617711</v>
      </c>
      <c r="AB127" s="310">
        <v>-17.945345508567414</v>
      </c>
      <c r="AC127" s="310">
        <v>-19.376775753340198</v>
      </c>
      <c r="AD127" s="310">
        <v>-21.088194927974548</v>
      </c>
    </row>
    <row r="128" spans="1:30" ht="15.6" customHeight="1" x14ac:dyDescent="0.3">
      <c r="A128" s="309"/>
      <c r="C128" s="29" t="s">
        <v>284</v>
      </c>
      <c r="D128" s="29"/>
      <c r="E128" s="29"/>
      <c r="F128" s="29"/>
      <c r="G128" s="29"/>
      <c r="H128" s="29"/>
      <c r="I128" s="29"/>
      <c r="J128" s="29"/>
      <c r="M128" s="29"/>
      <c r="N128" s="29"/>
      <c r="O128" s="29"/>
      <c r="P128" s="29"/>
      <c r="Y128" s="311" t="s">
        <v>173</v>
      </c>
      <c r="Z128" s="310">
        <v>-19.314461079620436</v>
      </c>
      <c r="AA128" s="310">
        <v>-21.565798255591513</v>
      </c>
      <c r="AB128" s="310">
        <v>-17.945345508567414</v>
      </c>
      <c r="AC128" s="310">
        <v>-16.792777385841788</v>
      </c>
      <c r="AD128" s="310">
        <v>-21.819396388442044</v>
      </c>
    </row>
    <row r="129" spans="1:30" ht="15.6" customHeight="1" x14ac:dyDescent="0.3">
      <c r="A129" s="309"/>
      <c r="Y129" s="311">
        <v>43952</v>
      </c>
      <c r="Z129" s="310">
        <v>-25.584121681105398</v>
      </c>
      <c r="AA129" s="310">
        <v>-21.415768744929469</v>
      </c>
      <c r="AB129" s="310">
        <v>-17.945345508567414</v>
      </c>
      <c r="AC129" s="310">
        <v>-23.704250357123485</v>
      </c>
      <c r="AD129" s="310">
        <v>-21.431111709981217</v>
      </c>
    </row>
    <row r="130" spans="1:30" ht="15.6" customHeight="1" x14ac:dyDescent="0.3">
      <c r="A130" s="309"/>
      <c r="C130" s="547" t="s">
        <v>157</v>
      </c>
      <c r="D130" s="547"/>
      <c r="E130" s="547"/>
      <c r="F130" s="547"/>
      <c r="G130" s="547"/>
      <c r="H130" s="547"/>
      <c r="I130" s="547"/>
      <c r="J130" s="547"/>
      <c r="K130" s="547"/>
      <c r="L130" s="547"/>
      <c r="M130" s="547"/>
      <c r="N130" s="547"/>
      <c r="Y130" s="311" t="s">
        <v>173</v>
      </c>
      <c r="Z130" s="310">
        <v>-24.927673298896575</v>
      </c>
      <c r="AA130" s="310">
        <v>-21.995494814508341</v>
      </c>
      <c r="AB130" s="310">
        <v>-17.945345508567414</v>
      </c>
      <c r="AC130" s="310">
        <v>-23.825034331651224</v>
      </c>
      <c r="AD130" s="310">
        <v>-21.355181662011319</v>
      </c>
    </row>
    <row r="131" spans="1:30" ht="15.6" customHeight="1" x14ac:dyDescent="0.3">
      <c r="A131" s="309"/>
      <c r="C131" s="309"/>
      <c r="D131" s="309"/>
      <c r="Y131" s="311" t="s">
        <v>173</v>
      </c>
      <c r="Z131" s="310">
        <v>-27.942963435693638</v>
      </c>
      <c r="AA131" s="310">
        <v>-22.393478468714299</v>
      </c>
      <c r="AB131" s="310">
        <v>-17.945345508567414</v>
      </c>
      <c r="AC131" s="310">
        <v>-27.551608135134018</v>
      </c>
      <c r="AD131" s="310">
        <v>-21.237746768551489</v>
      </c>
    </row>
    <row r="132" spans="1:30" ht="15.6" customHeight="1" x14ac:dyDescent="0.3">
      <c r="A132" s="309"/>
      <c r="C132" s="548" t="s">
        <v>39</v>
      </c>
      <c r="D132" s="549"/>
      <c r="E132" s="552" t="s">
        <v>305</v>
      </c>
      <c r="F132" s="553"/>
      <c r="G132" s="553"/>
      <c r="H132" s="554"/>
      <c r="I132" s="552" t="s">
        <v>310</v>
      </c>
      <c r="J132" s="553"/>
      <c r="K132" s="553"/>
      <c r="L132" s="554"/>
      <c r="Y132" s="311" t="s">
        <v>173</v>
      </c>
      <c r="Z132" s="310">
        <v>-17.993825125406172</v>
      </c>
      <c r="AA132" s="310">
        <v>-22.858998107992285</v>
      </c>
      <c r="AB132" s="310">
        <v>-17.945345508567414</v>
      </c>
      <c r="AC132" s="310">
        <v>-18.582997461448244</v>
      </c>
      <c r="AD132" s="310">
        <v>-21.904798216292111</v>
      </c>
    </row>
    <row r="133" spans="1:30" ht="15.6" customHeight="1" x14ac:dyDescent="0.3">
      <c r="A133" s="309"/>
      <c r="C133" s="550"/>
      <c r="D133" s="551"/>
      <c r="E133" s="555" t="s">
        <v>304</v>
      </c>
      <c r="F133" s="522" t="s">
        <v>156</v>
      </c>
      <c r="G133" s="568" t="s">
        <v>311</v>
      </c>
      <c r="H133" s="549"/>
      <c r="I133" s="555" t="s">
        <v>304</v>
      </c>
      <c r="J133" s="522" t="s">
        <v>156</v>
      </c>
      <c r="K133" s="568" t="s">
        <v>312</v>
      </c>
      <c r="L133" s="549"/>
      <c r="Y133" s="311" t="s">
        <v>173</v>
      </c>
      <c r="Z133" s="310">
        <v>-21.415850411356956</v>
      </c>
      <c r="AA133" s="310">
        <v>-22.202367364521532</v>
      </c>
      <c r="AB133" s="310">
        <v>-17.945345508567414</v>
      </c>
      <c r="AC133" s="310">
        <v>-19.652828209540289</v>
      </c>
      <c r="AD133" s="310">
        <v>-21.48033108153631</v>
      </c>
    </row>
    <row r="134" spans="1:30" ht="15.6" customHeight="1" x14ac:dyDescent="0.3">
      <c r="A134" s="309"/>
      <c r="C134" s="550"/>
      <c r="D134" s="551"/>
      <c r="E134" s="556"/>
      <c r="F134" s="557"/>
      <c r="G134" s="569"/>
      <c r="H134" s="551"/>
      <c r="I134" s="556"/>
      <c r="J134" s="557"/>
      <c r="K134" s="569"/>
      <c r="L134" s="551"/>
      <c r="Y134" s="311" t="s">
        <v>173</v>
      </c>
      <c r="Z134" s="310">
        <v>-19.575454248920899</v>
      </c>
      <c r="AA134" s="310">
        <v>-22.150624534603825</v>
      </c>
      <c r="AB134" s="310">
        <v>-17.945345508567414</v>
      </c>
      <c r="AC134" s="310">
        <v>-18.554731499121374</v>
      </c>
      <c r="AD134" s="310">
        <v>-21.546563809023468</v>
      </c>
    </row>
    <row r="135" spans="1:30" ht="15.6" customHeight="1" x14ac:dyDescent="0.3">
      <c r="A135" s="309"/>
      <c r="C135" s="288"/>
      <c r="D135" s="289"/>
      <c r="E135" s="289"/>
      <c r="J135" s="29"/>
      <c r="K135" s="290"/>
      <c r="Y135" s="311" t="s">
        <v>173</v>
      </c>
      <c r="Z135" s="310">
        <v>-22.573098554566364</v>
      </c>
      <c r="AA135" s="310">
        <v>-22.109347845019592</v>
      </c>
      <c r="AB135" s="310">
        <v>-17.945345508567414</v>
      </c>
      <c r="AC135" s="310">
        <v>-21.462137520026161</v>
      </c>
      <c r="AD135" s="310">
        <v>-21.323568650726177</v>
      </c>
    </row>
    <row r="136" spans="1:30" x14ac:dyDescent="0.3">
      <c r="A136" s="309"/>
      <c r="C136" s="291"/>
      <c r="D136" s="291"/>
      <c r="E136" s="291"/>
      <c r="F136" s="291"/>
      <c r="G136" s="291"/>
      <c r="H136" s="291"/>
      <c r="I136" s="291"/>
      <c r="J136" s="291"/>
      <c r="K136" s="292"/>
      <c r="L136" s="292"/>
      <c r="M136" s="291"/>
      <c r="N136" s="291"/>
      <c r="O136" s="291"/>
      <c r="Y136" s="311" t="s">
        <v>173</v>
      </c>
      <c r="Z136" s="310">
        <v>-20.987706476810107</v>
      </c>
      <c r="AA136" s="310">
        <v>-22.731571027835582</v>
      </c>
      <c r="AB136" s="310">
        <v>-17.945345508567414</v>
      </c>
      <c r="AC136" s="310">
        <v>-20.732980413832863</v>
      </c>
      <c r="AD136" s="310">
        <v>-21.62619490241844</v>
      </c>
    </row>
    <row r="137" spans="1:30" x14ac:dyDescent="0.3">
      <c r="A137" s="309"/>
      <c r="C137" s="539" t="s">
        <v>303</v>
      </c>
      <c r="D137" s="539"/>
      <c r="E137" s="293">
        <v>0.09</v>
      </c>
      <c r="F137" s="266">
        <v>35.200000000000003</v>
      </c>
      <c r="G137" s="294"/>
      <c r="H137" s="295">
        <v>0.45</v>
      </c>
      <c r="I137" s="293">
        <v>0.36</v>
      </c>
      <c r="J137" s="266">
        <v>37.1</v>
      </c>
      <c r="K137" s="296"/>
      <c r="L137" s="296">
        <v>0.32</v>
      </c>
      <c r="N137" s="99"/>
      <c r="Y137" s="311" t="s">
        <v>173</v>
      </c>
      <c r="Z137" s="310">
        <v>-24.565473489472641</v>
      </c>
      <c r="AA137" s="310">
        <v>-22.708672602273602</v>
      </c>
      <c r="AB137" s="310">
        <v>-17.945345508567414</v>
      </c>
      <c r="AC137" s="310">
        <v>-24.288663424061326</v>
      </c>
      <c r="AD137" s="310">
        <v>-21.523535069589862</v>
      </c>
    </row>
    <row r="138" spans="1:30" x14ac:dyDescent="0.3">
      <c r="A138" s="309"/>
      <c r="C138" s="288"/>
      <c r="D138" s="289"/>
      <c r="E138" s="289"/>
      <c r="F138" s="267"/>
      <c r="G138" s="294"/>
      <c r="H138" s="265"/>
      <c r="J138" s="267"/>
      <c r="K138" s="273"/>
      <c r="L138" s="273"/>
      <c r="N138" s="100"/>
      <c r="Y138" s="311" t="s">
        <v>173</v>
      </c>
      <c r="Z138" s="310">
        <v>-27.654026608604006</v>
      </c>
      <c r="AA138" s="310">
        <v>-22.921886077468326</v>
      </c>
      <c r="AB138" s="310">
        <v>-17.945345508567414</v>
      </c>
      <c r="AC138" s="310">
        <v>-25.990642027052999</v>
      </c>
      <c r="AD138" s="310">
        <v>-21.814921321974509</v>
      </c>
    </row>
    <row r="139" spans="1:30" x14ac:dyDescent="0.3">
      <c r="A139" s="309"/>
      <c r="C139" s="539" t="s">
        <v>306</v>
      </c>
      <c r="D139" s="539"/>
      <c r="E139" s="293">
        <v>-0.47</v>
      </c>
      <c r="F139" s="266">
        <v>39.299999999999997</v>
      </c>
      <c r="G139" s="297"/>
      <c r="H139" s="295">
        <v>0.67</v>
      </c>
      <c r="I139" s="293">
        <v>0.09</v>
      </c>
      <c r="J139" s="266">
        <v>38.700000000000003</v>
      </c>
      <c r="K139" s="296"/>
      <c r="L139" s="296">
        <v>0.52</v>
      </c>
      <c r="M139" s="101"/>
      <c r="N139" s="98"/>
      <c r="Y139" s="311" t="s">
        <v>173</v>
      </c>
      <c r="Z139" s="310">
        <v>-22.349387405118105</v>
      </c>
      <c r="AA139" s="310">
        <v>-22.684000309455431</v>
      </c>
      <c r="AB139" s="310">
        <v>-17.945345508567414</v>
      </c>
      <c r="AC139" s="310">
        <v>-20.701381223294064</v>
      </c>
      <c r="AD139" s="310">
        <v>-21.510780508228589</v>
      </c>
    </row>
    <row r="140" spans="1:30" x14ac:dyDescent="0.3">
      <c r="A140" s="309"/>
      <c r="C140" s="571"/>
      <c r="D140" s="571"/>
      <c r="E140" s="293"/>
      <c r="F140" s="266"/>
      <c r="G140" s="297"/>
      <c r="H140" s="295"/>
      <c r="I140" s="293"/>
      <c r="J140" s="266"/>
      <c r="K140" s="296"/>
      <c r="L140" s="296"/>
      <c r="M140" s="101"/>
      <c r="N140" s="98"/>
      <c r="Y140" s="311" t="s">
        <v>173</v>
      </c>
      <c r="Z140" s="310">
        <v>-21.255561432423086</v>
      </c>
      <c r="AA140" s="310">
        <v>-21.992159451981401</v>
      </c>
      <c r="AB140" s="310">
        <v>-17.945345508567414</v>
      </c>
      <c r="AC140" s="310">
        <v>-18.934209379740267</v>
      </c>
      <c r="AD140" s="310">
        <v>-21.365337470774161</v>
      </c>
    </row>
    <row r="141" spans="1:30" x14ac:dyDescent="0.3">
      <c r="A141" s="309"/>
      <c r="C141" s="539" t="s">
        <v>307</v>
      </c>
      <c r="D141" s="539"/>
      <c r="E141" s="293">
        <v>-0.09</v>
      </c>
      <c r="F141" s="266">
        <v>37.4</v>
      </c>
      <c r="G141" s="297"/>
      <c r="H141" s="295">
        <v>0.47</v>
      </c>
      <c r="I141" s="293">
        <v>0.25</v>
      </c>
      <c r="J141" s="266">
        <v>36.6</v>
      </c>
      <c r="K141" s="296"/>
      <c r="L141" s="296">
        <v>0.42</v>
      </c>
      <c r="M141" s="101"/>
      <c r="N141" s="98"/>
      <c r="Y141" s="311" t="s">
        <v>173</v>
      </c>
      <c r="Z141" s="310">
        <v>-21.067948575283964</v>
      </c>
      <c r="AA141" s="310">
        <v>-21.960942055237776</v>
      </c>
      <c r="AB141" s="310">
        <v>-17.945345508567414</v>
      </c>
      <c r="AC141" s="310">
        <v>-20.5944352658139</v>
      </c>
      <c r="AD141" s="310">
        <v>-20.940850503814147</v>
      </c>
    </row>
    <row r="142" spans="1:30" x14ac:dyDescent="0.3">
      <c r="A142" s="309"/>
      <c r="C142" s="345"/>
      <c r="D142" s="345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311" t="s">
        <v>173</v>
      </c>
      <c r="Z142" s="310">
        <v>-20.907898178476092</v>
      </c>
      <c r="AA142" s="310">
        <v>-21.853608818695783</v>
      </c>
      <c r="AB142" s="310">
        <v>-17.945345508567414</v>
      </c>
      <c r="AC142" s="310">
        <v>-19.333151823804712</v>
      </c>
      <c r="AD142" s="310">
        <v>-20.739722466484618</v>
      </c>
    </row>
    <row r="143" spans="1:30" x14ac:dyDescent="0.3">
      <c r="A143" s="309"/>
      <c r="C143" s="539" t="s">
        <v>308</v>
      </c>
      <c r="D143" s="539"/>
      <c r="E143" s="293">
        <v>-0.11</v>
      </c>
      <c r="F143" s="266">
        <v>38.6</v>
      </c>
      <c r="G143" s="297"/>
      <c r="H143" s="295">
        <v>0.47</v>
      </c>
      <c r="I143" s="293">
        <v>0.41</v>
      </c>
      <c r="J143" s="266">
        <v>36.6</v>
      </c>
      <c r="K143" s="296"/>
      <c r="L143" s="296">
        <v>0.42</v>
      </c>
      <c r="M143" s="101"/>
      <c r="N143" s="98"/>
      <c r="Y143" s="311" t="s">
        <v>173</v>
      </c>
      <c r="Z143" s="310">
        <v>-16.144820474491905</v>
      </c>
      <c r="AA143" s="310">
        <v>-21.85726825641434</v>
      </c>
      <c r="AB143" s="310">
        <v>-17.945345508567414</v>
      </c>
      <c r="AC143" s="310">
        <v>-19.714879151651886</v>
      </c>
      <c r="AD143" s="310">
        <v>-20.844903778878738</v>
      </c>
    </row>
    <row r="144" spans="1:30" x14ac:dyDescent="0.3">
      <c r="A144" s="309"/>
      <c r="C144" s="571"/>
      <c r="D144" s="571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311" t="s">
        <v>173</v>
      </c>
      <c r="Z144" s="310">
        <v>-24.346951712267259</v>
      </c>
      <c r="AA144" s="310">
        <v>-21.720143030623912</v>
      </c>
      <c r="AB144" s="310">
        <v>-17.945345508567414</v>
      </c>
      <c r="AC144" s="310">
        <v>-21.317254655341202</v>
      </c>
      <c r="AD144" s="310">
        <v>-20.590724050862708</v>
      </c>
    </row>
    <row r="145" spans="1:30" x14ac:dyDescent="0.3">
      <c r="A145" s="309"/>
      <c r="C145" s="539" t="s">
        <v>309</v>
      </c>
      <c r="D145" s="539"/>
      <c r="E145" s="293">
        <v>-0.31</v>
      </c>
      <c r="F145" s="266">
        <v>37.200000000000003</v>
      </c>
      <c r="G145" s="297"/>
      <c r="H145" s="295">
        <v>0.61</v>
      </c>
      <c r="I145" s="293">
        <v>0.46</v>
      </c>
      <c r="J145" s="266">
        <v>37.6</v>
      </c>
      <c r="K145" s="296"/>
      <c r="L145" s="296">
        <v>0.46</v>
      </c>
      <c r="M145" s="101"/>
      <c r="N145" s="98"/>
      <c r="Y145" s="311" t="s">
        <v>173</v>
      </c>
      <c r="Z145" s="310">
        <v>-26.902693952810072</v>
      </c>
      <c r="AA145" s="310">
        <v>-21.279432363917586</v>
      </c>
      <c r="AB145" s="310">
        <v>-17.945345508567414</v>
      </c>
      <c r="AC145" s="310">
        <v>-24.582745765746296</v>
      </c>
      <c r="AD145" s="310">
        <v>-19.971957048893248</v>
      </c>
    </row>
    <row r="146" spans="1:30" ht="15" customHeight="1" x14ac:dyDescent="0.3">
      <c r="A146" s="309"/>
      <c r="C146" s="571"/>
      <c r="D146" s="571"/>
      <c r="E146" s="298"/>
      <c r="F146" s="264"/>
      <c r="G146" s="299"/>
      <c r="H146" s="300"/>
      <c r="I146" s="298"/>
      <c r="J146" s="299"/>
      <c r="K146" s="296"/>
      <c r="L146" s="296"/>
      <c r="M146" s="101"/>
      <c r="N146" s="98"/>
      <c r="Y146" s="311" t="s">
        <v>173</v>
      </c>
      <c r="Z146" s="310">
        <v>-22.375003469148009</v>
      </c>
      <c r="AA146" s="310">
        <v>-20.917752635115132</v>
      </c>
      <c r="AB146" s="310">
        <v>-17.945345508567414</v>
      </c>
      <c r="AC146" s="310">
        <v>-21.437650410052882</v>
      </c>
      <c r="AD146" s="310">
        <v>-19.588789654126735</v>
      </c>
    </row>
    <row r="147" spans="1:30" ht="12.75" customHeight="1" x14ac:dyDescent="0.3">
      <c r="A147" s="309"/>
      <c r="C147" s="572"/>
      <c r="D147" s="572"/>
      <c r="E147" s="268"/>
      <c r="F147" s="268"/>
      <c r="G147" s="269"/>
      <c r="H147" s="301"/>
      <c r="I147" s="268"/>
      <c r="J147" s="269"/>
      <c r="K147" s="274"/>
      <c r="L147" s="302"/>
      <c r="M147" s="101"/>
      <c r="N147" s="98"/>
      <c r="Y147" s="311" t="s">
        <v>173</v>
      </c>
      <c r="Z147" s="310">
        <v>-20.295684851890083</v>
      </c>
      <c r="AA147" s="310">
        <v>-21.114289424478439</v>
      </c>
      <c r="AB147" s="310">
        <v>-17.945345508567414</v>
      </c>
      <c r="AC147" s="310">
        <v>-17.154951283628066</v>
      </c>
      <c r="AD147" s="310">
        <v>-18.944844664555539</v>
      </c>
    </row>
    <row r="148" spans="1:30" ht="13.5" customHeight="1" x14ac:dyDescent="0.3">
      <c r="A148" s="309"/>
      <c r="C148" s="573"/>
      <c r="D148" s="573"/>
      <c r="E148" s="298"/>
      <c r="F148" s="298"/>
      <c r="G148" s="299"/>
      <c r="H148" s="300"/>
      <c r="I148" s="298"/>
      <c r="J148" s="299"/>
      <c r="L148" s="303"/>
      <c r="M148" s="101"/>
      <c r="N148" s="98"/>
      <c r="Y148" s="311" t="s">
        <v>173</v>
      </c>
      <c r="Z148" s="310">
        <v>-17.982973908339694</v>
      </c>
      <c r="AA148" s="310">
        <v>-20.868830736629707</v>
      </c>
      <c r="AB148" s="310">
        <v>-17.945345508567414</v>
      </c>
      <c r="AC148" s="310">
        <v>-16.263066252027713</v>
      </c>
      <c r="AD148" s="310">
        <v>-18.73232708158768</v>
      </c>
    </row>
    <row r="149" spans="1:30" ht="12.75" customHeight="1" x14ac:dyDescent="0.3">
      <c r="A149" s="309"/>
      <c r="C149" s="571" t="s">
        <v>158</v>
      </c>
      <c r="D149" s="571"/>
      <c r="E149" s="298"/>
      <c r="F149" s="298"/>
      <c r="G149" s="299"/>
      <c r="H149" s="300"/>
      <c r="I149" s="298"/>
      <c r="J149" s="299"/>
      <c r="L149" s="303"/>
      <c r="M149" s="101"/>
      <c r="N149" s="98"/>
      <c r="Y149" s="311" t="s">
        <v>173</v>
      </c>
      <c r="Z149" s="310">
        <v>-18.376140076858878</v>
      </c>
      <c r="AA149" s="310">
        <v>-20.44858933343593</v>
      </c>
      <c r="AB149" s="310">
        <v>-17.945345508567414</v>
      </c>
      <c r="AC149" s="310">
        <v>-16.650980060439082</v>
      </c>
      <c r="AD149" s="310">
        <v>-18.1996793420434</v>
      </c>
    </row>
    <row r="150" spans="1:30" ht="15.75" customHeight="1" x14ac:dyDescent="0.3">
      <c r="A150" s="309"/>
      <c r="C150" s="29" t="s">
        <v>313</v>
      </c>
      <c r="D150" s="304"/>
      <c r="E150" s="304"/>
      <c r="F150" s="304"/>
      <c r="G150" s="304"/>
      <c r="H150" s="304"/>
      <c r="I150" s="304"/>
      <c r="J150" s="304"/>
      <c r="K150" s="304"/>
      <c r="L150" s="304"/>
      <c r="M150" s="101"/>
      <c r="N150" s="98"/>
      <c r="Y150" s="311" t="s">
        <v>173</v>
      </c>
      <c r="Z150" s="310">
        <v>-17.520578000035069</v>
      </c>
      <c r="AA150" s="310">
        <v>-20.148368395471199</v>
      </c>
      <c r="AB150" s="310">
        <v>-17.945345508567414</v>
      </c>
      <c r="AC150" s="310">
        <v>-15.207264224653514</v>
      </c>
      <c r="AD150" s="310">
        <v>-17.470741198402131</v>
      </c>
    </row>
    <row r="151" spans="1:30" ht="14.4" x14ac:dyDescent="0.3">
      <c r="A151" s="309"/>
      <c r="C151" s="571" t="s">
        <v>314</v>
      </c>
      <c r="D151" s="571"/>
      <c r="E151" s="571"/>
      <c r="F151" s="571"/>
      <c r="G151" s="571"/>
      <c r="H151" s="571"/>
      <c r="I151" s="571"/>
      <c r="J151" s="571"/>
      <c r="K151" s="571"/>
      <c r="L151" s="304"/>
      <c r="M151" s="304"/>
      <c r="N151" s="98"/>
      <c r="Y151" s="311" t="s">
        <v>173</v>
      </c>
      <c r="Z151" s="310">
        <v>-22.628740897326125</v>
      </c>
      <c r="AA151" s="310">
        <v>-19.677652695296807</v>
      </c>
      <c r="AB151" s="310">
        <v>-17.945345508567414</v>
      </c>
      <c r="AC151" s="310">
        <v>-19.829631574566221</v>
      </c>
      <c r="AD151" s="310">
        <v>-16.824224130114299</v>
      </c>
    </row>
    <row r="152" spans="1:30" ht="14.4" x14ac:dyDescent="0.3">
      <c r="A152" s="309"/>
      <c r="C152" s="571"/>
      <c r="D152" s="571"/>
      <c r="E152" s="571"/>
      <c r="F152" s="571"/>
      <c r="G152" s="571"/>
      <c r="H152" s="571"/>
      <c r="I152" s="571"/>
      <c r="J152" s="571"/>
      <c r="K152" s="571"/>
      <c r="L152" s="304"/>
      <c r="M152" s="304"/>
      <c r="N152" s="98"/>
      <c r="Y152" s="311" t="s">
        <v>173</v>
      </c>
      <c r="Z152" s="310">
        <v>-23.961004130453631</v>
      </c>
      <c r="AA152" s="310">
        <v>-19.786112942359662</v>
      </c>
      <c r="AB152" s="310">
        <v>-17.945345508567414</v>
      </c>
      <c r="AC152" s="310">
        <v>-20.854211588936309</v>
      </c>
      <c r="AD152" s="310">
        <v>-16.553818869214741</v>
      </c>
    </row>
    <row r="153" spans="1:30" ht="14.4" x14ac:dyDescent="0.3">
      <c r="A153" s="309"/>
      <c r="C153" s="571" t="s">
        <v>315</v>
      </c>
      <c r="D153" s="571"/>
      <c r="E153" s="571"/>
      <c r="F153" s="571"/>
      <c r="G153" s="571"/>
      <c r="H153" s="571"/>
      <c r="I153" s="571"/>
      <c r="J153" s="571"/>
      <c r="K153" s="571"/>
      <c r="L153" s="304"/>
      <c r="M153" s="101"/>
      <c r="N153" s="98"/>
      <c r="Y153" s="311" t="s">
        <v>173</v>
      </c>
      <c r="Z153" s="310">
        <v>-20.273456903394894</v>
      </c>
      <c r="AA153" s="310">
        <v>-19.745097096733726</v>
      </c>
      <c r="AB153" s="310">
        <v>-17.945345508567414</v>
      </c>
      <c r="AC153" s="310">
        <v>-16.335083404564017</v>
      </c>
      <c r="AD153" s="310">
        <v>-16.049818673367696</v>
      </c>
    </row>
    <row r="154" spans="1:30" ht="14.4" x14ac:dyDescent="0.3">
      <c r="A154" s="309"/>
      <c r="C154" s="571"/>
      <c r="D154" s="571"/>
      <c r="E154" s="571"/>
      <c r="F154" s="571"/>
      <c r="G154" s="571"/>
      <c r="H154" s="571"/>
      <c r="I154" s="571"/>
      <c r="J154" s="571"/>
      <c r="K154" s="571"/>
      <c r="L154" s="304"/>
      <c r="M154" s="101"/>
      <c r="N154" s="98"/>
      <c r="Y154" s="311" t="s">
        <v>173</v>
      </c>
      <c r="Z154" s="310">
        <v>-17.000674950669353</v>
      </c>
      <c r="AA154" s="310">
        <v>-19.685623780821601</v>
      </c>
      <c r="AB154" s="310">
        <v>-17.945345508567414</v>
      </c>
      <c r="AC154" s="310">
        <v>-12.629331805613248</v>
      </c>
      <c r="AD154" s="310">
        <v>-15.632454307934086</v>
      </c>
    </row>
    <row r="155" spans="1:30" x14ac:dyDescent="0.3">
      <c r="A155" s="309"/>
      <c r="C155" s="281"/>
      <c r="D155" s="309"/>
      <c r="J155" s="29"/>
      <c r="M155" s="29"/>
      <c r="N155" s="29"/>
      <c r="Y155" s="311" t="s">
        <v>173</v>
      </c>
      <c r="Z155" s="310">
        <v>-18.742195637779659</v>
      </c>
      <c r="AA155" s="310">
        <v>-19.398631321644107</v>
      </c>
      <c r="AB155" s="310">
        <v>-17.945345508567414</v>
      </c>
      <c r="AC155" s="310">
        <v>-14.370229425730798</v>
      </c>
      <c r="AD155" s="310">
        <v>-15.612343777314978</v>
      </c>
    </row>
    <row r="156" spans="1:30" x14ac:dyDescent="0.3">
      <c r="A156" s="309"/>
      <c r="C156" s="309"/>
      <c r="D156" s="309"/>
      <c r="Y156" s="311" t="s">
        <v>173</v>
      </c>
      <c r="Z156" s="310">
        <v>-18.089029157477366</v>
      </c>
      <c r="AA156" s="310">
        <v>-19.395448705281577</v>
      </c>
      <c r="AB156" s="310">
        <v>-17.945345508567414</v>
      </c>
      <c r="AC156" s="310">
        <v>-13.122978689509765</v>
      </c>
      <c r="AD156" s="310">
        <v>-14.479274856574305</v>
      </c>
    </row>
    <row r="157" spans="1:30" x14ac:dyDescent="0.3">
      <c r="A157" s="309"/>
      <c r="C157" s="309"/>
      <c r="D157" s="309"/>
      <c r="Y157" s="311" t="s">
        <v>173</v>
      </c>
      <c r="Z157" s="310">
        <v>-17.104264788650173</v>
      </c>
      <c r="AA157" s="310">
        <v>-19.398381873628381</v>
      </c>
      <c r="AB157" s="310">
        <v>-17.945345508567414</v>
      </c>
      <c r="AC157" s="310">
        <v>-12.28571366661825</v>
      </c>
      <c r="AD157" s="310">
        <v>-14.264835834138223</v>
      </c>
    </row>
    <row r="158" spans="1:30" ht="14.4" x14ac:dyDescent="0.3">
      <c r="A158" s="309"/>
      <c r="C158" s="570"/>
      <c r="D158" s="570"/>
      <c r="E158" s="570"/>
      <c r="F158" s="570"/>
      <c r="G158" s="570"/>
      <c r="H158" s="570"/>
      <c r="I158" s="570"/>
      <c r="J158" s="570"/>
      <c r="K158" s="570"/>
      <c r="L158" s="570"/>
      <c r="M158" s="570"/>
      <c r="N158" s="570"/>
      <c r="Y158" s="311" t="s">
        <v>173</v>
      </c>
      <c r="Z158" s="310">
        <v>-20.619793683083664</v>
      </c>
      <c r="AA158" s="310">
        <v>-19.707450012943571</v>
      </c>
      <c r="AB158" s="310">
        <v>-17.945345508567414</v>
      </c>
      <c r="AC158" s="310">
        <v>-19.68885786023246</v>
      </c>
      <c r="AD158" s="310">
        <v>-14.466807645416838</v>
      </c>
    </row>
    <row r="159" spans="1:30" ht="14.4" x14ac:dyDescent="0.3">
      <c r="A159" s="309"/>
      <c r="C159" s="570"/>
      <c r="D159" s="570"/>
      <c r="E159" s="570"/>
      <c r="F159" s="570"/>
      <c r="G159" s="570"/>
      <c r="H159" s="570"/>
      <c r="I159" s="570"/>
      <c r="J159" s="570"/>
      <c r="K159" s="570"/>
      <c r="L159" s="570"/>
      <c r="M159" s="570"/>
      <c r="N159" s="570"/>
      <c r="Y159" s="311" t="s">
        <v>173</v>
      </c>
      <c r="Z159" s="310">
        <v>-23.938725815915923</v>
      </c>
      <c r="AA159" s="310">
        <v>-19.613197388918103</v>
      </c>
      <c r="AB159" s="310">
        <v>-17.945345508567414</v>
      </c>
      <c r="AC159" s="310">
        <v>-12.922729143751596</v>
      </c>
      <c r="AD159" s="310">
        <v>-14.754674290002482</v>
      </c>
    </row>
    <row r="160" spans="1:30" x14ac:dyDescent="0.3">
      <c r="A160" s="309"/>
      <c r="Y160" s="311">
        <v>43983</v>
      </c>
      <c r="Z160" s="310">
        <v>-20.29398908182252</v>
      </c>
      <c r="AA160" s="310">
        <v>-19.417252027787754</v>
      </c>
      <c r="AB160" s="310">
        <v>-17.945345508567414</v>
      </c>
      <c r="AC160" s="310">
        <v>-14.834010247511443</v>
      </c>
      <c r="AD160" s="310">
        <v>-14.733304730258681</v>
      </c>
    </row>
    <row r="161" spans="1:30" x14ac:dyDescent="0.3">
      <c r="A161" s="309"/>
      <c r="Y161" s="311" t="s">
        <v>173</v>
      </c>
      <c r="Z161" s="310">
        <v>-19.164151925875682</v>
      </c>
      <c r="AA161" s="310">
        <v>-19.021447082120183</v>
      </c>
      <c r="AB161" s="310">
        <v>-17.945345508567414</v>
      </c>
      <c r="AC161" s="310">
        <v>-14.043134484563552</v>
      </c>
      <c r="AD161" s="310">
        <v>-14.843509842423916</v>
      </c>
    </row>
    <row r="162" spans="1:30" x14ac:dyDescent="0.3">
      <c r="A162" s="309"/>
      <c r="Y162" s="311" t="s">
        <v>173</v>
      </c>
      <c r="Z162" s="310">
        <v>-18.082427269601386</v>
      </c>
      <c r="AA162" s="310">
        <v>-18.767505442765543</v>
      </c>
      <c r="AB162" s="310">
        <v>-17.945345508567414</v>
      </c>
      <c r="AC162" s="310">
        <v>-16.385295937830307</v>
      </c>
      <c r="AD162" s="310">
        <v>-14.503092552062524</v>
      </c>
    </row>
    <row r="163" spans="1:30" x14ac:dyDescent="0.3">
      <c r="A163" s="309"/>
      <c r="Y163" s="311" t="s">
        <v>173</v>
      </c>
      <c r="Z163" s="310">
        <v>-16.717411629564921</v>
      </c>
      <c r="AA163" s="310">
        <v>-18.08933247732525</v>
      </c>
      <c r="AB163" s="310">
        <v>-17.945345508567414</v>
      </c>
      <c r="AC163" s="310">
        <v>-12.973391771303156</v>
      </c>
      <c r="AD163" s="310">
        <v>-15.17230925810753</v>
      </c>
    </row>
    <row r="164" spans="1:30" x14ac:dyDescent="0.3">
      <c r="A164" s="309"/>
      <c r="Y164" s="311" t="s">
        <v>173</v>
      </c>
      <c r="Z164" s="310">
        <v>-14.333630168977187</v>
      </c>
      <c r="AA164" s="310">
        <v>-17.467869993776453</v>
      </c>
      <c r="AB164" s="310">
        <v>-17.945345508567414</v>
      </c>
      <c r="AC164" s="310">
        <v>-13.057149451774904</v>
      </c>
      <c r="AD164" s="310">
        <v>-15.309321663623091</v>
      </c>
    </row>
    <row r="165" spans="1:30" x14ac:dyDescent="0.3">
      <c r="A165" s="309"/>
      <c r="Y165" s="311" t="s">
        <v>173</v>
      </c>
      <c r="Z165" s="310">
        <v>-18.842202207601169</v>
      </c>
      <c r="AA165" s="310">
        <v>-16.33467418721305</v>
      </c>
      <c r="AB165" s="310">
        <v>-17.945345508567414</v>
      </c>
      <c r="AC165" s="310">
        <v>-17.305936827702709</v>
      </c>
      <c r="AD165" s="310">
        <v>-15.078686165981097</v>
      </c>
    </row>
    <row r="166" spans="1:30" x14ac:dyDescent="0.3">
      <c r="A166" s="309"/>
      <c r="Y166" s="311" t="s">
        <v>173</v>
      </c>
      <c r="Z166" s="310">
        <v>-19.191515057833907</v>
      </c>
      <c r="AA166" s="310">
        <v>-14.914518192508581</v>
      </c>
      <c r="AB166" s="310">
        <v>-17.945345508567414</v>
      </c>
      <c r="AC166" s="310">
        <v>-17.607246086066638</v>
      </c>
      <c r="AD166" s="310">
        <v>-14.156577065637029</v>
      </c>
    </row>
    <row r="167" spans="1:30" x14ac:dyDescent="0.3">
      <c r="A167" s="309"/>
      <c r="Y167" s="311" t="s">
        <v>173</v>
      </c>
      <c r="Z167" s="310">
        <v>-15.943751696980925</v>
      </c>
      <c r="AA167" s="310">
        <v>-16.077911854753342</v>
      </c>
      <c r="AB167" s="310">
        <v>-17.945345508567414</v>
      </c>
      <c r="AC167" s="310">
        <v>-15.793097086120369</v>
      </c>
      <c r="AD167" s="310">
        <v>-15.841596119887443</v>
      </c>
    </row>
    <row r="168" spans="1:30" x14ac:dyDescent="0.3">
      <c r="A168" s="309"/>
      <c r="Y168" s="311" t="s">
        <v>173</v>
      </c>
      <c r="Z168" s="310">
        <v>-11.231781279931852</v>
      </c>
      <c r="AA168" s="310">
        <v>-16.531060726707501</v>
      </c>
      <c r="AB168" s="310">
        <v>-17.945345508567414</v>
      </c>
      <c r="AC168" s="310">
        <v>-12.428686001069593</v>
      </c>
      <c r="AD168" s="310">
        <v>-16.234402205867394</v>
      </c>
    </row>
    <row r="169" spans="1:30" x14ac:dyDescent="0.3">
      <c r="A169" s="309"/>
      <c r="Y169" s="311" t="s">
        <v>173</v>
      </c>
      <c r="Z169" s="310">
        <v>-8.1413353066701024</v>
      </c>
      <c r="AA169" s="310">
        <v>-16.027668212167182</v>
      </c>
      <c r="AB169" s="310">
        <v>-17.945345508567414</v>
      </c>
      <c r="AC169" s="310">
        <v>-9.9305322354218362</v>
      </c>
      <c r="AD169" s="310">
        <v>-15.949097835657978</v>
      </c>
    </row>
    <row r="170" spans="1:30" x14ac:dyDescent="0.3">
      <c r="A170" s="309"/>
      <c r="Y170" s="311" t="s">
        <v>173</v>
      </c>
      <c r="Z170" s="310">
        <v>-24.861167265278233</v>
      </c>
      <c r="AA170" s="310">
        <v>-16.034077380545675</v>
      </c>
      <c r="AB170" s="310">
        <v>-17.945345508567414</v>
      </c>
      <c r="AC170" s="310">
        <v>-24.768525151056053</v>
      </c>
      <c r="AD170" s="310">
        <v>-15.874018082096379</v>
      </c>
    </row>
    <row r="171" spans="1:30" x14ac:dyDescent="0.3">
      <c r="A171" s="309"/>
      <c r="Y171" s="311" t="s">
        <v>173</v>
      </c>
      <c r="Z171" s="310">
        <v>-17.505672272656337</v>
      </c>
      <c r="AA171" s="310">
        <v>-15.445001090215532</v>
      </c>
      <c r="AB171" s="310">
        <v>-17.945345508567414</v>
      </c>
      <c r="AC171" s="310">
        <v>-15.806792053634567</v>
      </c>
      <c r="AD171" s="310">
        <v>-15.154832385767346</v>
      </c>
    </row>
    <row r="172" spans="1:30" x14ac:dyDescent="0.3">
      <c r="A172" s="309"/>
      <c r="Y172" s="311" t="s">
        <v>173</v>
      </c>
      <c r="Z172" s="310">
        <v>-15.318454605818925</v>
      </c>
      <c r="AA172" s="310">
        <v>-15.704741233979087</v>
      </c>
      <c r="AB172" s="310">
        <v>-17.945345508567414</v>
      </c>
      <c r="AC172" s="310">
        <v>-15.308806236236791</v>
      </c>
      <c r="AD172" s="310">
        <v>-14.711479609649322</v>
      </c>
    </row>
    <row r="173" spans="1:30" x14ac:dyDescent="0.3">
      <c r="A173" s="309"/>
      <c r="Y173" s="311" t="s">
        <v>173</v>
      </c>
      <c r="Z173" s="310">
        <v>-19.236379236483362</v>
      </c>
      <c r="AA173" s="310">
        <v>-16.426696958611238</v>
      </c>
      <c r="AB173" s="310">
        <v>-17.945345508567414</v>
      </c>
      <c r="AC173" s="310">
        <v>-17.081687811135438</v>
      </c>
      <c r="AD173" s="310">
        <v>-14.894679454167989</v>
      </c>
    </row>
    <row r="174" spans="1:30" x14ac:dyDescent="0.3">
      <c r="A174" s="309"/>
      <c r="Y174" s="311" t="s">
        <v>173</v>
      </c>
      <c r="Z174" s="310">
        <v>-11.820217664669922</v>
      </c>
      <c r="AA174" s="310">
        <v>-14.769692192559019</v>
      </c>
      <c r="AB174" s="310">
        <v>-17.945345508567414</v>
      </c>
      <c r="AC174" s="310">
        <v>-10.758797211817139</v>
      </c>
      <c r="AD174" s="310">
        <v>-12.802109371418979</v>
      </c>
    </row>
    <row r="175" spans="1:30" x14ac:dyDescent="0.3">
      <c r="A175" s="309"/>
      <c r="Y175" s="311" t="s">
        <v>173</v>
      </c>
      <c r="Z175" s="310">
        <v>-13.04996228627672</v>
      </c>
      <c r="AA175" s="310">
        <v>-14.133027117466359</v>
      </c>
      <c r="AB175" s="310">
        <v>-17.945345508567414</v>
      </c>
      <c r="AC175" s="310">
        <v>-9.3252165682434338</v>
      </c>
      <c r="AD175" s="310">
        <v>-12.23471582623093</v>
      </c>
    </row>
    <row r="176" spans="1:30" x14ac:dyDescent="0.3">
      <c r="A176" s="309"/>
      <c r="Y176" s="311" t="s">
        <v>173</v>
      </c>
      <c r="Z176" s="310">
        <v>-13.195025379095167</v>
      </c>
      <c r="AA176" s="310">
        <v>-13.341673563078469</v>
      </c>
      <c r="AB176" s="310">
        <v>-17.945345508567414</v>
      </c>
      <c r="AC176" s="310">
        <v>-11.212931147052501</v>
      </c>
      <c r="AD176" s="310">
        <v>-12.321128131352314</v>
      </c>
    </row>
    <row r="177" spans="1:30" x14ac:dyDescent="0.3">
      <c r="A177" s="309"/>
      <c r="Y177" s="311" t="s">
        <v>173</v>
      </c>
      <c r="Z177" s="310">
        <v>-13.26213390291268</v>
      </c>
      <c r="AA177" s="310">
        <v>-12.93510763395528</v>
      </c>
      <c r="AB177" s="310">
        <v>-17.945345508567414</v>
      </c>
      <c r="AC177" s="310">
        <v>-10.120534571812982</v>
      </c>
      <c r="AD177" s="310">
        <v>-12.402303457181217</v>
      </c>
    </row>
    <row r="178" spans="1:30" x14ac:dyDescent="0.3">
      <c r="A178" s="309"/>
      <c r="Y178" s="311" t="s">
        <v>173</v>
      </c>
      <c r="Z178" s="310">
        <v>-13.04901674700772</v>
      </c>
      <c r="AA178" s="310">
        <v>-13.359010730916946</v>
      </c>
      <c r="AB178" s="310">
        <v>-17.945345508567414</v>
      </c>
      <c r="AC178" s="310">
        <v>-11.835037237318232</v>
      </c>
      <c r="AD178" s="310">
        <v>-12.821148602304447</v>
      </c>
    </row>
    <row r="179" spans="1:30" x14ac:dyDescent="0.3">
      <c r="A179" s="309"/>
      <c r="Y179" s="311" t="s">
        <v>173</v>
      </c>
      <c r="Z179" s="310">
        <v>-9.7789797251037065</v>
      </c>
      <c r="AA179" s="310">
        <v>-13.643159445287839</v>
      </c>
      <c r="AB179" s="310">
        <v>-17.945345508567414</v>
      </c>
      <c r="AC179" s="310">
        <v>-15.913692372086473</v>
      </c>
      <c r="AD179" s="310">
        <v>-13.288251790541988</v>
      </c>
    </row>
    <row r="180" spans="1:30" x14ac:dyDescent="0.3">
      <c r="A180" s="309"/>
      <c r="Y180" s="311" t="s">
        <v>173</v>
      </c>
      <c r="Z180" s="310">
        <v>-16.390417732621039</v>
      </c>
      <c r="AA180" s="310">
        <v>-13.382496691634016</v>
      </c>
      <c r="AB180" s="310">
        <v>-17.945345508567414</v>
      </c>
      <c r="AC180" s="310">
        <v>-17.649915091937757</v>
      </c>
      <c r="AD180" s="310">
        <v>-13.905535233951809</v>
      </c>
    </row>
    <row r="181" spans="1:30" x14ac:dyDescent="0.3">
      <c r="A181" s="309"/>
      <c r="Y181" s="311" t="s">
        <v>173</v>
      </c>
      <c r="Z181" s="310">
        <v>-14.78753934340158</v>
      </c>
      <c r="AA181" s="310">
        <v>-13.29210505795861</v>
      </c>
      <c r="AB181" s="310">
        <v>-17.945345508567414</v>
      </c>
      <c r="AC181" s="310">
        <v>-13.690713227679751</v>
      </c>
      <c r="AD181" s="310">
        <v>-14.33094855595345</v>
      </c>
    </row>
    <row r="182" spans="1:30" x14ac:dyDescent="0.3">
      <c r="A182" s="309"/>
      <c r="Y182" s="311" t="s">
        <v>173</v>
      </c>
      <c r="Z182" s="310">
        <v>-15.039003286872976</v>
      </c>
      <c r="AA182" s="310">
        <v>-13.214669287984252</v>
      </c>
      <c r="AB182" s="310">
        <v>-17.945345508567414</v>
      </c>
      <c r="AC182" s="310">
        <v>-12.594938885906217</v>
      </c>
      <c r="AD182" s="310">
        <v>-14.243326239722009</v>
      </c>
    </row>
    <row r="183" spans="1:30" x14ac:dyDescent="0.3">
      <c r="A183" s="309"/>
      <c r="Y183" s="311" t="s">
        <v>173</v>
      </c>
      <c r="Z183" s="310">
        <v>-11.370386103518399</v>
      </c>
      <c r="AA183" s="310">
        <v>-14.290174756372055</v>
      </c>
      <c r="AB183" s="310">
        <v>-17.945345508567414</v>
      </c>
      <c r="AC183" s="310">
        <v>-15.533915250921254</v>
      </c>
      <c r="AD183" s="310">
        <v>-14.184532009719716</v>
      </c>
    </row>
    <row r="184" spans="1:30" x14ac:dyDescent="0.3">
      <c r="A184" s="309"/>
      <c r="Y184" s="311" t="s">
        <v>173</v>
      </c>
      <c r="Z184" s="310">
        <v>-12.629392467184857</v>
      </c>
      <c r="AA184" s="310">
        <v>-14.558139306401376</v>
      </c>
      <c r="AB184" s="310">
        <v>-17.945345508567414</v>
      </c>
      <c r="AC184" s="310">
        <v>-13.098427825824459</v>
      </c>
      <c r="AD184" s="310">
        <v>-14.038509858435722</v>
      </c>
    </row>
    <row r="185" spans="1:30" x14ac:dyDescent="0.3">
      <c r="A185" s="309"/>
      <c r="Y185" s="311" t="s">
        <v>173</v>
      </c>
      <c r="Z185" s="310">
        <v>-12.506966357187203</v>
      </c>
      <c r="AA185" s="310">
        <v>-14.512721577464593</v>
      </c>
      <c r="AB185" s="310">
        <v>-17.945345508567414</v>
      </c>
      <c r="AC185" s="310">
        <v>-11.221681023698153</v>
      </c>
      <c r="AD185" s="310">
        <v>-14.058367793031815</v>
      </c>
    </row>
    <row r="186" spans="1:30" x14ac:dyDescent="0.3">
      <c r="A186" s="309"/>
      <c r="Y186" s="311" t="s">
        <v>173</v>
      </c>
      <c r="Z186" s="310">
        <v>-17.307518003818338</v>
      </c>
      <c r="AA186" s="310">
        <v>-14.392869311045104</v>
      </c>
      <c r="AB186" s="310">
        <v>-17.945345508567414</v>
      </c>
      <c r="AC186" s="310">
        <v>-15.502132762070417</v>
      </c>
      <c r="AD186" s="310">
        <v>-13.866077812403319</v>
      </c>
    </row>
    <row r="187" spans="1:30" x14ac:dyDescent="0.3">
      <c r="A187" s="309"/>
      <c r="Y187" s="311" t="s">
        <v>173</v>
      </c>
      <c r="Z187" s="310">
        <v>-18.266169582826297</v>
      </c>
      <c r="AA187" s="310">
        <v>-14.498456412374685</v>
      </c>
      <c r="AB187" s="310">
        <v>-17.945345508567414</v>
      </c>
      <c r="AC187" s="310">
        <v>-16.627760032949809</v>
      </c>
      <c r="AD187" s="310">
        <v>-13.24635797304134</v>
      </c>
    </row>
    <row r="188" spans="1:30" x14ac:dyDescent="0.3">
      <c r="A188" s="309"/>
      <c r="Y188" s="311" t="s">
        <v>173</v>
      </c>
      <c r="Z188" s="310">
        <v>-14.469615240844078</v>
      </c>
      <c r="AA188" s="310">
        <v>-14.483597618168599</v>
      </c>
      <c r="AB188" s="310">
        <v>-17.945345508567414</v>
      </c>
      <c r="AC188" s="310">
        <v>-13.829718769852391</v>
      </c>
      <c r="AD188" s="310">
        <v>-12.968189088161056</v>
      </c>
    </row>
    <row r="189" spans="1:30" x14ac:dyDescent="0.3">
      <c r="A189" s="309"/>
      <c r="Y189" s="311" t="s">
        <v>173</v>
      </c>
      <c r="Z189" s="310">
        <v>-14.20003742193656</v>
      </c>
      <c r="AA189" s="310">
        <v>-14.143524748429725</v>
      </c>
      <c r="AB189" s="310">
        <v>-17.945345508567414</v>
      </c>
      <c r="AC189" s="310">
        <v>-11.248909021506748</v>
      </c>
      <c r="AD189" s="310">
        <v>-12.642819683803287</v>
      </c>
    </row>
    <row r="190" spans="1:30" x14ac:dyDescent="0.3">
      <c r="A190" s="309"/>
      <c r="Y190" s="311">
        <v>44013</v>
      </c>
      <c r="Z190" s="310">
        <v>-12.109495812825472</v>
      </c>
      <c r="AA190" s="310">
        <v>-13.680611295560508</v>
      </c>
      <c r="AB190" s="310">
        <v>-6.3388432515668569</v>
      </c>
      <c r="AC190" s="310">
        <v>-11.1958763753874</v>
      </c>
      <c r="AD190" s="310">
        <v>-12.170822547097019</v>
      </c>
    </row>
    <row r="191" spans="1:30" x14ac:dyDescent="0.3">
      <c r="A191" s="309"/>
      <c r="Y191" s="311" t="s">
        <v>173</v>
      </c>
      <c r="Z191" s="310">
        <v>-12.525380907742246</v>
      </c>
      <c r="AA191" s="310">
        <v>-13.175451746754193</v>
      </c>
      <c r="AB191" s="310">
        <v>-6.3388432515668569</v>
      </c>
      <c r="AC191" s="310">
        <v>-11.151245631662476</v>
      </c>
      <c r="AD191" s="310">
        <v>-11.822465832703731</v>
      </c>
    </row>
    <row r="192" spans="1:30" x14ac:dyDescent="0.3">
      <c r="A192" s="309"/>
      <c r="Y192" s="311" t="s">
        <v>173</v>
      </c>
      <c r="Z192" s="310">
        <v>-10.126456269015073</v>
      </c>
      <c r="AA192" s="310">
        <v>-12.418940310197272</v>
      </c>
      <c r="AB192" s="310">
        <v>-6.3388432515668569</v>
      </c>
      <c r="AC192" s="310">
        <v>-8.9440951931937747</v>
      </c>
      <c r="AD192" s="310">
        <v>-11.232206923571821</v>
      </c>
    </row>
    <row r="193" spans="1:30" x14ac:dyDescent="0.3">
      <c r="A193" s="309"/>
      <c r="Y193" s="311" t="s">
        <v>173</v>
      </c>
      <c r="Z193" s="310">
        <v>-14.067123833733849</v>
      </c>
      <c r="AA193" s="310">
        <v>-11.644346619253957</v>
      </c>
      <c r="AB193" s="310">
        <v>-6.3388432515668569</v>
      </c>
      <c r="AC193" s="310">
        <v>-12.19815280512654</v>
      </c>
      <c r="AD193" s="310">
        <v>-10.669389174059349</v>
      </c>
    </row>
    <row r="194" spans="1:30" x14ac:dyDescent="0.3">
      <c r="A194" s="309"/>
      <c r="Y194" s="311" t="s">
        <v>173</v>
      </c>
      <c r="Z194" s="310">
        <v>-14.730052741182082</v>
      </c>
      <c r="AA194" s="310">
        <v>-11.073231600630189</v>
      </c>
      <c r="AB194" s="310">
        <v>-6.3388432515668569</v>
      </c>
      <c r="AC194" s="310">
        <v>-14.189263032196791</v>
      </c>
      <c r="AD194" s="310">
        <v>-10.160758339989163</v>
      </c>
    </row>
    <row r="195" spans="1:30" x14ac:dyDescent="0.3">
      <c r="A195" s="309"/>
      <c r="Y195" s="311" t="s">
        <v>173</v>
      </c>
      <c r="Z195" s="310">
        <v>-9.1740351849456285</v>
      </c>
      <c r="AA195" s="310">
        <v>-10.666805814045729</v>
      </c>
      <c r="AB195" s="310">
        <v>-6.3388432515668569</v>
      </c>
      <c r="AC195" s="310">
        <v>-9.6979064059290181</v>
      </c>
      <c r="AD195" s="310">
        <v>-9.953172299431106</v>
      </c>
    </row>
    <row r="196" spans="1:30" x14ac:dyDescent="0.3">
      <c r="A196" s="309"/>
      <c r="Y196" s="311" t="s">
        <v>173</v>
      </c>
      <c r="Z196" s="310">
        <v>-8.7778815853333647</v>
      </c>
      <c r="AA196" s="310">
        <v>-10.616094008199868</v>
      </c>
      <c r="AB196" s="310">
        <v>-6.3388432515668569</v>
      </c>
      <c r="AC196" s="310">
        <v>-7.3091847749194443</v>
      </c>
      <c r="AD196" s="310">
        <v>-10.152743139336598</v>
      </c>
    </row>
    <row r="197" spans="1:30" x14ac:dyDescent="0.3">
      <c r="A197" s="309"/>
      <c r="Y197" s="311" t="s">
        <v>173</v>
      </c>
      <c r="Z197" s="310">
        <v>-8.11169068245907</v>
      </c>
      <c r="AA197" s="310">
        <v>-10.440951861703271</v>
      </c>
      <c r="AB197" s="310">
        <v>-6.3388432515668569</v>
      </c>
      <c r="AC197" s="310">
        <v>-7.6354605368961046</v>
      </c>
      <c r="AD197" s="310">
        <v>-10.191866143695849</v>
      </c>
    </row>
    <row r="198" spans="1:30" x14ac:dyDescent="0.3">
      <c r="A198" s="309"/>
      <c r="Y198" s="311" t="s">
        <v>173</v>
      </c>
      <c r="Z198" s="310">
        <v>-9.6804004016510206</v>
      </c>
      <c r="AA198" s="310">
        <v>-10.442365237342809</v>
      </c>
      <c r="AB198" s="310">
        <v>-6.3388432515668569</v>
      </c>
      <c r="AC198" s="310">
        <v>-9.6981433477560728</v>
      </c>
      <c r="AD198" s="310">
        <v>-10.327093104225167</v>
      </c>
    </row>
    <row r="199" spans="1:30" x14ac:dyDescent="0.3">
      <c r="A199" s="309"/>
      <c r="Y199" s="311" t="s">
        <v>173</v>
      </c>
      <c r="Z199" s="310">
        <v>-9.7714736280940553</v>
      </c>
      <c r="AA199" s="310">
        <v>-10.422638537296667</v>
      </c>
      <c r="AB199" s="310">
        <v>-6.3388432515668569</v>
      </c>
      <c r="AC199" s="310">
        <v>-10.341091072532222</v>
      </c>
      <c r="AD199" s="310">
        <v>-10.280082624108488</v>
      </c>
    </row>
    <row r="200" spans="1:30" x14ac:dyDescent="0.3">
      <c r="A200" s="309"/>
      <c r="Y200" s="311" t="s">
        <v>173</v>
      </c>
      <c r="Z200" s="310">
        <v>-12.841128808257672</v>
      </c>
      <c r="AA200" s="310">
        <v>-10.21683898327351</v>
      </c>
      <c r="AB200" s="310">
        <v>-6.3388432515668569</v>
      </c>
      <c r="AC200" s="310">
        <v>-12.472013835641292</v>
      </c>
      <c r="AD200" s="310">
        <v>-10.236892190289568</v>
      </c>
    </row>
    <row r="201" spans="1:30" x14ac:dyDescent="0.3">
      <c r="A201" s="309"/>
      <c r="Y201" s="311" t="s">
        <v>173</v>
      </c>
      <c r="Z201" s="310">
        <v>-14.739946370658849</v>
      </c>
      <c r="AA201" s="310">
        <v>-10.166843136094068</v>
      </c>
      <c r="AB201" s="310">
        <v>-6.3388432515668569</v>
      </c>
      <c r="AC201" s="310">
        <v>-15.13585175590201</v>
      </c>
      <c r="AD201" s="310">
        <v>-10.108618029615124</v>
      </c>
    </row>
    <row r="202" spans="1:30" x14ac:dyDescent="0.3">
      <c r="A202" s="309"/>
      <c r="Y202" s="311" t="s">
        <v>173</v>
      </c>
      <c r="Z202" s="310">
        <v>-9.0359482846226378</v>
      </c>
      <c r="AA202" s="310">
        <v>-9.8724197831516669</v>
      </c>
      <c r="AB202" s="310">
        <v>-6.3388432515668569</v>
      </c>
      <c r="AC202" s="310">
        <v>-9.3688330451122681</v>
      </c>
      <c r="AD202" s="310">
        <v>-10.039327572995314</v>
      </c>
    </row>
    <row r="203" spans="1:30" x14ac:dyDescent="0.3">
      <c r="A203" s="309"/>
      <c r="Y203" s="311" t="s">
        <v>173</v>
      </c>
      <c r="Z203" s="310">
        <v>-7.3372847071712615</v>
      </c>
      <c r="AA203" s="310">
        <v>-9.2935606021370045</v>
      </c>
      <c r="AB203" s="310">
        <v>-6.3388432515668569</v>
      </c>
      <c r="AC203" s="310">
        <v>-7.0068517381870095</v>
      </c>
      <c r="AD203" s="310">
        <v>-9.3261323365586879</v>
      </c>
    </row>
    <row r="204" spans="1:30" x14ac:dyDescent="0.3">
      <c r="A204" s="309"/>
      <c r="Y204" s="311" t="s">
        <v>173</v>
      </c>
      <c r="Z204" s="310">
        <v>-7.7617197522029659</v>
      </c>
      <c r="AA204" s="310">
        <v>-8.80409420959489</v>
      </c>
      <c r="AB204" s="310">
        <v>-6.3388432515668569</v>
      </c>
      <c r="AC204" s="310">
        <v>-6.7375414121749913</v>
      </c>
      <c r="AD204" s="310">
        <v>-9.0241047602376234</v>
      </c>
    </row>
    <row r="205" spans="1:30" x14ac:dyDescent="0.3">
      <c r="A205" s="309"/>
      <c r="Y205" s="311" t="s">
        <v>173</v>
      </c>
      <c r="Z205" s="310">
        <v>-7.6194369310542225</v>
      </c>
      <c r="AA205" s="310">
        <v>-8.48068442490362</v>
      </c>
      <c r="AB205" s="310">
        <v>-6.3388432515668569</v>
      </c>
      <c r="AC205" s="310">
        <v>-9.2131101514173963</v>
      </c>
      <c r="AD205" s="310">
        <v>-8.6597320656640893</v>
      </c>
    </row>
    <row r="206" spans="1:30" x14ac:dyDescent="0.3">
      <c r="A206" s="309"/>
      <c r="Y206" s="311" t="s">
        <v>173</v>
      </c>
      <c r="Z206" s="310">
        <v>-5.7194593609914275</v>
      </c>
      <c r="AA206" s="310">
        <v>-8.2553548352281503</v>
      </c>
      <c r="AB206" s="310">
        <v>-6.3388432515668569</v>
      </c>
      <c r="AC206" s="310">
        <v>-5.3487244174758501</v>
      </c>
      <c r="AD206" s="310">
        <v>-8.5502176936093939</v>
      </c>
    </row>
    <row r="207" spans="1:30" x14ac:dyDescent="0.3">
      <c r="A207" s="309"/>
      <c r="Y207" s="311" t="s">
        <v>173</v>
      </c>
      <c r="Z207" s="310">
        <v>-9.4148640604628611</v>
      </c>
      <c r="AA207" s="310">
        <v>-8.1272220143549365</v>
      </c>
      <c r="AB207" s="310">
        <v>-6.3388432515668569</v>
      </c>
      <c r="AC207" s="310">
        <v>-10.357820801393842</v>
      </c>
      <c r="AD207" s="310">
        <v>-8.3549697254497612</v>
      </c>
    </row>
    <row r="208" spans="1:30" x14ac:dyDescent="0.3">
      <c r="A208" s="309"/>
      <c r="Y208" s="311" t="s">
        <v>173</v>
      </c>
      <c r="Z208" s="310">
        <v>-12.476077877819961</v>
      </c>
      <c r="AA208" s="310">
        <v>-8.2654774414036165</v>
      </c>
      <c r="AB208" s="310">
        <v>-6.3388432515668569</v>
      </c>
      <c r="AC208" s="310">
        <v>-12.585242893887269</v>
      </c>
      <c r="AD208" s="310">
        <v>-8.1901732659742805</v>
      </c>
    </row>
    <row r="209" spans="1:30" x14ac:dyDescent="0.3">
      <c r="A209" s="309"/>
      <c r="Y209" s="311" t="s">
        <v>173</v>
      </c>
      <c r="Z209" s="310">
        <v>-7.4586411568943438</v>
      </c>
      <c r="AA209" s="310">
        <v>-8.2741396299184196</v>
      </c>
      <c r="AB209" s="310">
        <v>-6.3388432515668569</v>
      </c>
      <c r="AC209" s="310">
        <v>-8.6022324407293951</v>
      </c>
      <c r="AD209" s="310">
        <v>-7.7238574181882189</v>
      </c>
    </row>
    <row r="210" spans="1:30" x14ac:dyDescent="0.3">
      <c r="A210" s="309"/>
      <c r="Y210" s="311" t="s">
        <v>173</v>
      </c>
      <c r="Z210" s="310">
        <v>-6.4403549610587625</v>
      </c>
      <c r="AA210" s="310">
        <v>-8.6276195803354536</v>
      </c>
      <c r="AB210" s="310">
        <v>-6.3388432515668569</v>
      </c>
      <c r="AC210" s="310">
        <v>-5.6401159610695828</v>
      </c>
      <c r="AD210" s="310">
        <v>-7.981943789198346</v>
      </c>
    </row>
    <row r="211" spans="1:30" x14ac:dyDescent="0.3">
      <c r="A211" s="309"/>
      <c r="Y211" s="311" t="s">
        <v>173</v>
      </c>
      <c r="Z211" s="310">
        <v>-8.7295077415437508</v>
      </c>
      <c r="AA211" s="310">
        <v>-8.7768561661146798</v>
      </c>
      <c r="AB211" s="310">
        <v>-6.3388432515668569</v>
      </c>
      <c r="AC211" s="310">
        <v>-5.583966195846628</v>
      </c>
      <c r="AD211" s="310">
        <v>-7.8501946267405787</v>
      </c>
    </row>
    <row r="212" spans="1:30" x14ac:dyDescent="0.3">
      <c r="A212" s="309"/>
      <c r="Y212" s="311" t="s">
        <v>173</v>
      </c>
      <c r="Z212" s="310">
        <v>-7.6800722506578198</v>
      </c>
      <c r="AA212" s="310">
        <v>-8.6940481988463709</v>
      </c>
      <c r="AB212" s="310">
        <v>-6.3388432515668569</v>
      </c>
      <c r="AC212" s="310">
        <v>-5.9488992169149668</v>
      </c>
      <c r="AD212" s="310">
        <v>-7.8920593112332211</v>
      </c>
    </row>
    <row r="213" spans="1:30" x14ac:dyDescent="0.3">
      <c r="A213" s="309"/>
      <c r="Y213" s="311" t="s">
        <v>173</v>
      </c>
      <c r="Z213" s="310">
        <v>-8.1938190139106872</v>
      </c>
      <c r="AA213" s="310">
        <v>-8.6059547752472572</v>
      </c>
      <c r="AB213" s="310">
        <v>-6.3388432515668569</v>
      </c>
      <c r="AC213" s="310">
        <v>-7.1553290145467372</v>
      </c>
      <c r="AD213" s="310">
        <v>-7.2968849383015009</v>
      </c>
    </row>
    <row r="214" spans="1:30" x14ac:dyDescent="0.3">
      <c r="A214" s="309"/>
      <c r="Y214" s="311" t="s">
        <v>173</v>
      </c>
      <c r="Z214" s="310">
        <v>-10.459520160917428</v>
      </c>
      <c r="AA214" s="310">
        <v>-8.721727293808069</v>
      </c>
      <c r="AB214" s="310">
        <v>-6.3388432515668569</v>
      </c>
      <c r="AC214" s="310">
        <v>-9.4355766641894689</v>
      </c>
      <c r="AD214" s="310">
        <v>-7.4357803293914388</v>
      </c>
    </row>
    <row r="215" spans="1:30" x14ac:dyDescent="0.3">
      <c r="A215" s="309"/>
      <c r="Y215" s="311" t="s">
        <v>173</v>
      </c>
      <c r="Z215" s="310">
        <v>-11.896422106941799</v>
      </c>
      <c r="AA215" s="310">
        <v>-8.4519825286807713</v>
      </c>
      <c r="AB215" s="310">
        <v>-6.3388432515668569</v>
      </c>
      <c r="AC215" s="310">
        <v>-12.878295685335772</v>
      </c>
      <c r="AD215" s="310">
        <v>-7.4291268632381104</v>
      </c>
    </row>
    <row r="216" spans="1:30" x14ac:dyDescent="0.3">
      <c r="A216" s="309"/>
      <c r="Y216" s="311" t="s">
        <v>173</v>
      </c>
      <c r="Z216" s="310">
        <v>-6.8419871917005572</v>
      </c>
      <c r="AA216" s="310">
        <v>-8.180971474101522</v>
      </c>
      <c r="AB216" s="310">
        <v>-6.3388432515668569</v>
      </c>
      <c r="AC216" s="310">
        <v>-4.4360118302073488</v>
      </c>
      <c r="AD216" s="310">
        <v>-7.2435075265485835</v>
      </c>
    </row>
    <row r="217" spans="1:30" x14ac:dyDescent="0.3">
      <c r="A217" s="309"/>
      <c r="Y217" s="311" t="s">
        <v>173</v>
      </c>
      <c r="Z217" s="310">
        <v>-7.2507625909844453</v>
      </c>
      <c r="AA217" s="310">
        <v>-8.1459751702629202</v>
      </c>
      <c r="AB217" s="310">
        <v>-6.3388432515668569</v>
      </c>
      <c r="AC217" s="310">
        <v>-6.6123836986991478</v>
      </c>
      <c r="AD217" s="310">
        <v>-7.0724411137369758</v>
      </c>
    </row>
    <row r="218" spans="1:30" x14ac:dyDescent="0.3">
      <c r="A218" s="309"/>
      <c r="Y218" s="311" t="s">
        <v>173</v>
      </c>
      <c r="Z218" s="310">
        <v>-6.8412943856526711</v>
      </c>
      <c r="AA218" s="310">
        <v>-7.8490144656145651</v>
      </c>
      <c r="AB218" s="310">
        <v>-6.3388432515668569</v>
      </c>
      <c r="AC218" s="310">
        <v>-5.5373919327733319</v>
      </c>
      <c r="AD218" s="310">
        <v>-6.7082713778638725</v>
      </c>
    </row>
    <row r="219" spans="1:30" x14ac:dyDescent="0.3">
      <c r="A219" s="309"/>
      <c r="Y219" s="311" t="s">
        <v>173</v>
      </c>
      <c r="Z219" s="310">
        <v>-5.7829948686030717</v>
      </c>
      <c r="AA219" s="310">
        <v>-7.6163381245240283</v>
      </c>
      <c r="AB219" s="310">
        <v>-6.3388432515668569</v>
      </c>
      <c r="AC219" s="310">
        <v>-4.6495638600882785</v>
      </c>
      <c r="AD219" s="310">
        <v>-6.0625849470232946</v>
      </c>
    </row>
    <row r="220" spans="1:30" x14ac:dyDescent="0.3">
      <c r="A220" s="309"/>
      <c r="Y220" s="311" t="s">
        <v>173</v>
      </c>
      <c r="Z220" s="310">
        <v>-7.9488448870404653</v>
      </c>
      <c r="AA220" s="310">
        <v>-7.6748325377539004</v>
      </c>
      <c r="AB220" s="310">
        <v>-6.3388432515668569</v>
      </c>
      <c r="AC220" s="310">
        <v>-5.9578641248654804</v>
      </c>
      <c r="AD220" s="310">
        <v>-6.2371679626764074</v>
      </c>
    </row>
    <row r="221" spans="1:30" x14ac:dyDescent="0.3">
      <c r="A221" s="309"/>
      <c r="Y221" s="311">
        <v>44044</v>
      </c>
      <c r="Z221" s="310">
        <v>-8.3807952283789398</v>
      </c>
      <c r="AA221" s="310">
        <v>-7.8274478982484794</v>
      </c>
      <c r="AB221" s="310">
        <v>-6.3388432515668569</v>
      </c>
      <c r="AC221" s="310">
        <v>-6.8863885130777476</v>
      </c>
      <c r="AD221" s="310">
        <v>-6.127875138118597</v>
      </c>
    </row>
    <row r="222" spans="1:30" x14ac:dyDescent="0.3">
      <c r="A222" s="309"/>
      <c r="Y222" s="311" t="s">
        <v>173</v>
      </c>
      <c r="Z222" s="310">
        <v>-10.267687719308046</v>
      </c>
      <c r="AA222" s="310">
        <v>-7.7293234545594691</v>
      </c>
      <c r="AB222" s="310">
        <v>-6.3388432515668569</v>
      </c>
      <c r="AC222" s="310">
        <v>-8.3584906694517258</v>
      </c>
      <c r="AD222" s="310">
        <v>-6.2375449892083212</v>
      </c>
    </row>
    <row r="223" spans="1:30" x14ac:dyDescent="0.3">
      <c r="A223" s="309"/>
      <c r="Y223" s="311" t="s">
        <v>173</v>
      </c>
      <c r="Z223" s="310">
        <v>-7.2514480843096578</v>
      </c>
      <c r="AA223" s="310">
        <v>-7.8143479931180977</v>
      </c>
      <c r="AB223" s="310">
        <v>-6.3388432515668569</v>
      </c>
      <c r="AC223" s="310">
        <v>-5.658092939779138</v>
      </c>
      <c r="AD223" s="310">
        <v>-6.1313262582438188</v>
      </c>
    </row>
    <row r="224" spans="1:30" x14ac:dyDescent="0.3">
      <c r="A224" s="309"/>
      <c r="Y224" s="311" t="s">
        <v>173</v>
      </c>
      <c r="Z224" s="310">
        <v>-8.3190701144465073</v>
      </c>
      <c r="AA224" s="310">
        <v>-7.8780749799113767</v>
      </c>
      <c r="AB224" s="310">
        <v>-6.3388432515668569</v>
      </c>
      <c r="AC224" s="310">
        <v>-5.8473339267944766</v>
      </c>
      <c r="AD224" s="310">
        <v>-5.7789320655099203</v>
      </c>
    </row>
    <row r="225" spans="1:30" x14ac:dyDescent="0.3">
      <c r="A225" s="309"/>
      <c r="Y225" s="311" t="s">
        <v>173</v>
      </c>
      <c r="Z225" s="310">
        <v>-6.1544232798295972</v>
      </c>
      <c r="AA225" s="310">
        <v>-8.0972438719692565</v>
      </c>
      <c r="AB225" s="310">
        <v>-6.3388432515668569</v>
      </c>
      <c r="AC225" s="310">
        <v>-6.3050808904013991</v>
      </c>
      <c r="AD225" s="310">
        <v>-5.3561220700476895</v>
      </c>
    </row>
    <row r="226" spans="1:30" x14ac:dyDescent="0.3">
      <c r="A226" s="309"/>
      <c r="Y226" s="311" t="s">
        <v>173</v>
      </c>
      <c r="Z226" s="310">
        <v>-6.3781666385134681</v>
      </c>
      <c r="AA226" s="310">
        <v>-8.0239848312808029</v>
      </c>
      <c r="AB226" s="310">
        <v>-6.3388432515668569</v>
      </c>
      <c r="AC226" s="310">
        <v>-3.9060327433367661</v>
      </c>
      <c r="AD226" s="310">
        <v>-5.0204472884041138</v>
      </c>
    </row>
    <row r="227" spans="1:30" x14ac:dyDescent="0.3">
      <c r="A227" s="309"/>
      <c r="Y227" s="311" t="s">
        <v>173</v>
      </c>
      <c r="Z227" s="310">
        <v>-8.3949337945934239</v>
      </c>
      <c r="AA227" s="310">
        <v>-8.0434580651969849</v>
      </c>
      <c r="AB227" s="310">
        <v>-6.3388432515668569</v>
      </c>
      <c r="AC227" s="310">
        <v>-3.4911047757281892</v>
      </c>
      <c r="AD227" s="310">
        <v>-4.8472202129000959</v>
      </c>
    </row>
    <row r="228" spans="1:30" x14ac:dyDescent="0.3">
      <c r="A228" s="309"/>
      <c r="Y228" s="311" t="s">
        <v>173</v>
      </c>
      <c r="Z228" s="310">
        <v>-9.9149774727841002</v>
      </c>
      <c r="AA228" s="310">
        <v>-7.978687716781117</v>
      </c>
      <c r="AB228" s="310">
        <v>-6.3388432515668569</v>
      </c>
      <c r="AC228" s="310">
        <v>-3.9267185448421316</v>
      </c>
      <c r="AD228" s="310">
        <v>-4.8911706065793066</v>
      </c>
    </row>
    <row r="229" spans="1:30" x14ac:dyDescent="0.3">
      <c r="A229" s="309"/>
      <c r="Y229" s="311" t="s">
        <v>173</v>
      </c>
      <c r="Z229" s="310">
        <v>-9.7548744344888689</v>
      </c>
      <c r="AA229" s="310">
        <v>-7.5816330358110244</v>
      </c>
      <c r="AB229" s="310">
        <v>-6.3388432515668569</v>
      </c>
      <c r="AC229" s="310">
        <v>-6.0087671979466961</v>
      </c>
      <c r="AD229" s="310">
        <v>-5.0705958594164224</v>
      </c>
    </row>
    <row r="230" spans="1:30" x14ac:dyDescent="0.3">
      <c r="A230" s="309"/>
      <c r="Y230" s="311" t="s">
        <v>173</v>
      </c>
      <c r="Z230" s="310">
        <v>-7.3877607217229331</v>
      </c>
      <c r="AA230" s="310">
        <v>-6.9994946889389649</v>
      </c>
      <c r="AB230" s="310">
        <v>-6.3388432515668569</v>
      </c>
      <c r="AC230" s="310">
        <v>-4.4455034112510106</v>
      </c>
      <c r="AD230" s="310">
        <v>-5.082000538413622</v>
      </c>
    </row>
    <row r="231" spans="1:30" x14ac:dyDescent="0.3">
      <c r="A231" s="309"/>
      <c r="Y231" s="311" t="s">
        <v>173</v>
      </c>
      <c r="Z231" s="310">
        <v>-7.8656776755354221</v>
      </c>
      <c r="AA231" s="310">
        <v>-6.4035621673684275</v>
      </c>
      <c r="AB231" s="310">
        <v>-6.3388432515668569</v>
      </c>
      <c r="AC231" s="310">
        <v>-6.1549866825489516</v>
      </c>
      <c r="AD231" s="310">
        <v>-5.3441536091928281</v>
      </c>
    </row>
    <row r="232" spans="1:30" x14ac:dyDescent="0.3">
      <c r="A232" s="309"/>
      <c r="Y232" s="311" t="s">
        <v>173</v>
      </c>
      <c r="Z232" s="310">
        <v>-3.3750405130389565</v>
      </c>
      <c r="AA232" s="310">
        <v>-5.9625975664252069</v>
      </c>
      <c r="AB232" s="310">
        <v>-6.3388432515668569</v>
      </c>
      <c r="AC232" s="310">
        <v>-7.5610576602612127</v>
      </c>
      <c r="AD232" s="310">
        <v>-5.9055834503612186</v>
      </c>
    </row>
    <row r="233" spans="1:30" x14ac:dyDescent="0.3">
      <c r="A233" s="309"/>
      <c r="Y233" s="311" t="s">
        <v>173</v>
      </c>
      <c r="Z233" s="310">
        <v>-2.303198210409048</v>
      </c>
      <c r="AA233" s="310">
        <v>-4.2830584772694698</v>
      </c>
      <c r="AB233" s="310">
        <v>-6.3388432515668569</v>
      </c>
      <c r="AC233" s="310">
        <v>-3.9858654963171603</v>
      </c>
      <c r="AD233" s="310">
        <v>-5.1100882161941525</v>
      </c>
    </row>
    <row r="234" spans="1:30" x14ac:dyDescent="0.3">
      <c r="A234" s="309"/>
      <c r="Y234" s="311" t="s">
        <v>173</v>
      </c>
      <c r="Z234" s="310">
        <v>-4.2234061435996617</v>
      </c>
      <c r="AA234" s="310">
        <v>-3.8134129566600841</v>
      </c>
      <c r="AB234" s="310">
        <v>-6.3388432515668569</v>
      </c>
      <c r="AC234" s="310">
        <v>-5.3261762711826321</v>
      </c>
      <c r="AD234" s="310">
        <v>-4.6583639805528998</v>
      </c>
    </row>
    <row r="235" spans="1:30" x14ac:dyDescent="0.3">
      <c r="A235" s="309"/>
      <c r="Y235" s="311" t="s">
        <v>173</v>
      </c>
      <c r="Z235" s="310">
        <v>-6.8282252661815575</v>
      </c>
      <c r="AA235" s="310">
        <v>-3.8941750760224521</v>
      </c>
      <c r="AB235" s="310">
        <v>-6.3388432515668569</v>
      </c>
      <c r="AC235" s="310">
        <v>-7.8567274330208647</v>
      </c>
      <c r="AD235" s="310">
        <v>-4.4994139174459962</v>
      </c>
    </row>
    <row r="236" spans="1:30" x14ac:dyDescent="0.3">
      <c r="A236" s="309"/>
      <c r="Y236" s="311" t="s">
        <v>173</v>
      </c>
      <c r="Z236" s="310">
        <v>2.0018991896012865</v>
      </c>
      <c r="AA236" s="310">
        <v>-4.0454616031476371</v>
      </c>
      <c r="AB236" s="310">
        <v>-6.3388432515668569</v>
      </c>
      <c r="AC236" s="310">
        <v>-0.44030055877723839</v>
      </c>
      <c r="AD236" s="310">
        <v>-4.5353786568220711</v>
      </c>
    </row>
    <row r="237" spans="1:30" x14ac:dyDescent="0.3">
      <c r="A237" s="309"/>
      <c r="Y237" s="311" t="s">
        <v>173</v>
      </c>
      <c r="Z237" s="310">
        <v>-4.100242077457227</v>
      </c>
      <c r="AA237" s="310">
        <v>-4.2049872343662171</v>
      </c>
      <c r="AB237" s="310">
        <v>-6.3388432515668569</v>
      </c>
      <c r="AC237" s="310">
        <v>-1.2834337617622396</v>
      </c>
      <c r="AD237" s="310">
        <v>-4.938900090320554</v>
      </c>
    </row>
    <row r="238" spans="1:30" x14ac:dyDescent="0.3">
      <c r="A238" s="309"/>
      <c r="Y238" s="311" t="s">
        <v>173</v>
      </c>
      <c r="Z238" s="310">
        <v>-8.431012511071998</v>
      </c>
      <c r="AA238" s="310">
        <v>-4.5525021072013798</v>
      </c>
      <c r="AB238" s="310">
        <v>-6.3388432515668569</v>
      </c>
      <c r="AC238" s="310">
        <v>-5.0423362408006227</v>
      </c>
      <c r="AD238" s="310">
        <v>-5.0958810448555232</v>
      </c>
    </row>
    <row r="239" spans="1:30" x14ac:dyDescent="0.3">
      <c r="A239" s="309"/>
      <c r="Y239" s="311" t="s">
        <v>173</v>
      </c>
      <c r="Z239" s="310">
        <v>-4.4340462029152556</v>
      </c>
      <c r="AA239" s="310">
        <v>-4.3528248512152974</v>
      </c>
      <c r="AB239" s="310">
        <v>-6.3388432515668569</v>
      </c>
      <c r="AC239" s="310">
        <v>-7.8128108358937425</v>
      </c>
      <c r="AD239" s="310">
        <v>-4.9390530719011263</v>
      </c>
    </row>
    <row r="240" spans="1:30" x14ac:dyDescent="0.3">
      <c r="A240" s="309"/>
      <c r="Y240" s="311" t="s">
        <v>173</v>
      </c>
      <c r="Z240" s="310">
        <v>-3.419877628939104</v>
      </c>
      <c r="AA240" s="310">
        <v>-5.2512230452396711</v>
      </c>
      <c r="AB240" s="310">
        <v>-6.3388432515668569</v>
      </c>
      <c r="AC240" s="310">
        <v>-6.8105155308065406</v>
      </c>
      <c r="AD240" s="310">
        <v>-5.6603869068589194</v>
      </c>
    </row>
    <row r="241" spans="1:30" x14ac:dyDescent="0.3">
      <c r="A241" s="309"/>
      <c r="Y241" s="311" t="s">
        <v>173</v>
      </c>
      <c r="Z241" s="310">
        <v>-6.6560102534458041</v>
      </c>
      <c r="AA241" s="310">
        <v>-5.6022192154944097</v>
      </c>
      <c r="AB241" s="310">
        <v>-6.3388432515668569</v>
      </c>
      <c r="AC241" s="310">
        <v>-6.4250429529274129</v>
      </c>
      <c r="AD241" s="310">
        <v>-6.3228797009141227</v>
      </c>
    </row>
    <row r="242" spans="1:30" x14ac:dyDescent="0.3">
      <c r="A242" s="309"/>
      <c r="Y242" s="311" t="s">
        <v>173</v>
      </c>
      <c r="Z242" s="310">
        <v>-5.4304844742789795</v>
      </c>
      <c r="AA242" s="310">
        <v>-5.272904393662011</v>
      </c>
      <c r="AB242" s="310">
        <v>-6.3388432515668569</v>
      </c>
      <c r="AC242" s="310">
        <v>-6.7589316223400857</v>
      </c>
      <c r="AD242" s="310">
        <v>-6.3560088065570346</v>
      </c>
    </row>
    <row r="243" spans="1:30" x14ac:dyDescent="0.3">
      <c r="A243" s="309"/>
      <c r="Y243" s="311" t="s">
        <v>173</v>
      </c>
      <c r="Z243" s="310">
        <v>-4.2868881685693339</v>
      </c>
      <c r="AA243" s="310">
        <v>-5.1573401183722236</v>
      </c>
      <c r="AB243" s="310">
        <v>-6.3388432515668569</v>
      </c>
      <c r="AC243" s="310">
        <v>-5.4896374034817939</v>
      </c>
      <c r="AD243" s="310">
        <v>-5.755411497489102</v>
      </c>
    </row>
    <row r="244" spans="1:30" x14ac:dyDescent="0.3">
      <c r="A244" s="309"/>
      <c r="Y244" s="311" t="s">
        <v>173</v>
      </c>
      <c r="Z244" s="310">
        <v>-6.5572152692403964</v>
      </c>
      <c r="AA244" s="310">
        <v>-5.1714267525625672</v>
      </c>
      <c r="AB244" s="310">
        <v>-6.3388432515668569</v>
      </c>
      <c r="AC244" s="310">
        <v>-5.9208833201486613</v>
      </c>
      <c r="AD244" s="310">
        <v>-5.1765913306177316</v>
      </c>
    </row>
    <row r="245" spans="1:30" x14ac:dyDescent="0.3">
      <c r="A245" s="309"/>
      <c r="Y245" s="311" t="s">
        <v>173</v>
      </c>
      <c r="Z245" s="310">
        <v>-6.1258087582452028</v>
      </c>
      <c r="AA245" s="310">
        <v>-4.9356029321270407</v>
      </c>
      <c r="AB245" s="310">
        <v>-6.3388432515668569</v>
      </c>
      <c r="AC245" s="310">
        <v>-5.2742399803010045</v>
      </c>
      <c r="AD245" s="310">
        <v>-4.6979726024902835</v>
      </c>
    </row>
    <row r="246" spans="1:30" x14ac:dyDescent="0.3">
      <c r="A246" s="309"/>
      <c r="Y246" s="311" t="s">
        <v>173</v>
      </c>
      <c r="Z246" s="310">
        <v>-3.625096275886742</v>
      </c>
      <c r="AA246" s="310">
        <v>-4.6976343413764932</v>
      </c>
      <c r="AB246" s="310">
        <v>-6.3388432515668569</v>
      </c>
      <c r="AC246" s="310">
        <v>-3.6086296724182176</v>
      </c>
      <c r="AD246" s="310">
        <v>-4.2231050092550504</v>
      </c>
    </row>
    <row r="247" spans="1:30" x14ac:dyDescent="0.3">
      <c r="A247" s="309"/>
      <c r="Y247" s="311" t="s">
        <v>173</v>
      </c>
      <c r="Z247" s="310">
        <v>-3.5184840682715155</v>
      </c>
      <c r="AA247" s="310">
        <v>-4.7968792128529634</v>
      </c>
      <c r="AB247" s="310">
        <v>-6.3388432515668569</v>
      </c>
      <c r="AC247" s="310">
        <v>-2.7587743627069443</v>
      </c>
      <c r="AD247" s="310">
        <v>-4.105816376588785</v>
      </c>
    </row>
    <row r="248" spans="1:30" x14ac:dyDescent="0.3">
      <c r="A248" s="309"/>
      <c r="Y248" s="311" t="s">
        <v>173</v>
      </c>
      <c r="Z248" s="310">
        <v>-5.0052435103971114</v>
      </c>
      <c r="AA248" s="310">
        <v>-4.6165405561332635</v>
      </c>
      <c r="AB248" s="310">
        <v>-6.3388432515668569</v>
      </c>
      <c r="AC248" s="310">
        <v>-3.0747118560352789</v>
      </c>
      <c r="AD248" s="310">
        <v>-3.8887539575357448</v>
      </c>
    </row>
    <row r="249" spans="1:30" x14ac:dyDescent="0.3">
      <c r="A249" s="309"/>
      <c r="Y249" s="311" t="s">
        <v>173</v>
      </c>
      <c r="Z249" s="310">
        <v>-3.7647043390251529</v>
      </c>
      <c r="AA249" s="310">
        <v>-4.7465576002975691</v>
      </c>
      <c r="AB249" s="310">
        <v>-6.3388432515668569</v>
      </c>
      <c r="AC249" s="310">
        <v>-3.4348584696934523</v>
      </c>
      <c r="AD249" s="310">
        <v>-3.7681073216080341</v>
      </c>
    </row>
    <row r="250" spans="1:30" x14ac:dyDescent="0.3">
      <c r="A250" s="309"/>
      <c r="Y250" s="311" t="s">
        <v>173</v>
      </c>
      <c r="Z250" s="310">
        <v>-4.9816022689046209</v>
      </c>
      <c r="AA250" s="310">
        <v>-4.9034440613466392</v>
      </c>
      <c r="AB250" s="310">
        <v>-6.3388432515668569</v>
      </c>
      <c r="AC250" s="310">
        <v>-4.6686169748179367</v>
      </c>
      <c r="AD250" s="310">
        <v>-4.2253343881327874</v>
      </c>
    </row>
    <row r="251" spans="1:30" x14ac:dyDescent="0.3">
      <c r="A251" s="309"/>
      <c r="Y251" s="311"/>
      <c r="Z251" s="310">
        <v>-5.2948446722024993</v>
      </c>
      <c r="AA251" s="310">
        <v>-5.139712323691854</v>
      </c>
      <c r="AB251" s="310">
        <v>-6.3388432515668569</v>
      </c>
      <c r="AC251" s="310">
        <v>-4.4014463867773799</v>
      </c>
      <c r="AD251" s="310">
        <v>-4.4226108390479641</v>
      </c>
    </row>
    <row r="252" spans="1:30" x14ac:dyDescent="0.3">
      <c r="A252" s="309"/>
      <c r="Y252" s="311">
        <v>44075</v>
      </c>
      <c r="Z252" s="310">
        <v>-7.0359280673953419</v>
      </c>
      <c r="AA252" s="310">
        <v>-4.7898225747910166</v>
      </c>
      <c r="AB252" s="310">
        <v>-6.3388432515668569</v>
      </c>
      <c r="AC252" s="310">
        <v>-4.429713528807028</v>
      </c>
      <c r="AD252" s="310">
        <v>-4.424398400118851</v>
      </c>
    </row>
    <row r="253" spans="1:30" x14ac:dyDescent="0.3">
      <c r="A253" s="309"/>
      <c r="Y253" s="311"/>
      <c r="Z253" s="310">
        <v>-4.7233015032302301</v>
      </c>
      <c r="AA253" s="310">
        <v>-5.0561268677459008</v>
      </c>
      <c r="AB253" s="310">
        <v>-6.3388432515668569</v>
      </c>
      <c r="AC253" s="310">
        <v>-6.8092191380914926</v>
      </c>
      <c r="AD253" s="310">
        <v>-4.7217493367298307</v>
      </c>
    </row>
    <row r="254" spans="1:30" x14ac:dyDescent="0.3">
      <c r="A254" s="309"/>
      <c r="Y254" s="311"/>
      <c r="Z254" s="310">
        <v>-5.1723619046880245</v>
      </c>
      <c r="AA254" s="310">
        <v>-5.0236138547428935</v>
      </c>
      <c r="AB254" s="310">
        <v>-6.3388432515668569</v>
      </c>
      <c r="AC254" s="310">
        <v>-4.1397095191131825</v>
      </c>
      <c r="AD254" s="310">
        <v>-4.8951740701318647</v>
      </c>
    </row>
    <row r="255" spans="1:30" x14ac:dyDescent="0.3">
      <c r="A255" s="309"/>
      <c r="Y255" s="311"/>
      <c r="Z255" s="310">
        <v>-2.5560152680912438</v>
      </c>
      <c r="AA255" s="310">
        <v>-4.5988726363465489</v>
      </c>
      <c r="AB255" s="310">
        <v>-6.3388432515668569</v>
      </c>
      <c r="AC255" s="310">
        <v>-3.0872247835314823</v>
      </c>
      <c r="AD255" s="310">
        <v>-4.7306600935439826</v>
      </c>
    </row>
    <row r="256" spans="1:30" x14ac:dyDescent="0.3">
      <c r="A256" s="309"/>
      <c r="Y256" s="311"/>
      <c r="Z256" s="310">
        <v>-5.6288343897093434</v>
      </c>
      <c r="AA256" s="310">
        <v>-4.0097269399683437</v>
      </c>
      <c r="AB256" s="310">
        <v>-6.3388432515668569</v>
      </c>
      <c r="AC256" s="310">
        <v>-5.5163150259703144</v>
      </c>
      <c r="AD256" s="310">
        <v>-4.3061809738967503</v>
      </c>
    </row>
    <row r="257" spans="1:30" x14ac:dyDescent="0.3">
      <c r="A257" s="309"/>
      <c r="Y257" s="311"/>
      <c r="Z257" s="310">
        <v>-4.7540111778835739</v>
      </c>
      <c r="AA257" s="310">
        <v>-3.8870626683531202</v>
      </c>
      <c r="AB257" s="310">
        <v>-6.3388432515668569</v>
      </c>
      <c r="AC257" s="310">
        <v>-5.8825901086321721</v>
      </c>
      <c r="AD257" s="310">
        <v>-3.841423871989893</v>
      </c>
    </row>
    <row r="258" spans="1:30" x14ac:dyDescent="0.3">
      <c r="A258" s="309"/>
      <c r="Y258" s="311"/>
      <c r="Z258" s="310">
        <v>-2.3216561434280836</v>
      </c>
      <c r="AA258" s="310">
        <v>-3.7877011335807986</v>
      </c>
      <c r="AB258" s="310">
        <v>-6.3388432515668569</v>
      </c>
      <c r="AC258" s="310">
        <v>-3.2498485506622075</v>
      </c>
      <c r="AD258" s="310">
        <v>-3.872728535913069</v>
      </c>
    </row>
    <row r="259" spans="1:30" x14ac:dyDescent="0.3">
      <c r="A259" s="309"/>
      <c r="Y259" s="311"/>
      <c r="Z259" s="310">
        <v>-2.9119081927479091</v>
      </c>
      <c r="AA259" s="310">
        <v>-4.1030690952247042</v>
      </c>
      <c r="AB259" s="310">
        <v>-6.3388432515668569</v>
      </c>
      <c r="AC259" s="310">
        <v>-1.4583596912763994</v>
      </c>
      <c r="AD259" s="310">
        <v>-4.2813604238619813</v>
      </c>
    </row>
    <row r="260" spans="1:30" x14ac:dyDescent="0.3">
      <c r="A260" s="309"/>
      <c r="Y260" s="311"/>
      <c r="Z260" s="310">
        <v>-3.8646516019236636</v>
      </c>
      <c r="AA260" s="310">
        <v>-3.9908702453464109</v>
      </c>
      <c r="AB260" s="310">
        <v>-6.3388432515668569</v>
      </c>
      <c r="AC260" s="310">
        <v>-3.5559194247434931</v>
      </c>
      <c r="AD260" s="310">
        <v>-4.4383076692948391</v>
      </c>
    </row>
    <row r="261" spans="1:30" x14ac:dyDescent="0.3">
      <c r="A261" s="309"/>
      <c r="Y261" s="311"/>
      <c r="Z261" s="310">
        <v>-4.4768311612817744</v>
      </c>
      <c r="AA261" s="310">
        <v>-4.01219044376034</v>
      </c>
      <c r="AB261" s="310">
        <v>-6.3388432515668569</v>
      </c>
      <c r="AC261" s="310">
        <v>-4.358842166575414</v>
      </c>
      <c r="AD261" s="310">
        <v>-4.6280623978118962</v>
      </c>
    </row>
    <row r="262" spans="1:30" x14ac:dyDescent="0.3">
      <c r="A262" s="309"/>
      <c r="Y262" s="311"/>
      <c r="Z262" s="310">
        <v>-4.7635909995985841</v>
      </c>
      <c r="AA262" s="310">
        <v>-4.2853299370647076</v>
      </c>
      <c r="AB262" s="310">
        <v>-6.3388432515668569</v>
      </c>
      <c r="AC262" s="310">
        <v>-5.9476479991738671</v>
      </c>
      <c r="AD262" s="310">
        <v>-5.0531886911118296</v>
      </c>
    </row>
    <row r="263" spans="1:30" x14ac:dyDescent="0.3">
      <c r="A263" s="309"/>
      <c r="Y263" s="311"/>
      <c r="Z263" s="310">
        <v>-4.8434424405612875</v>
      </c>
      <c r="AA263" s="310">
        <v>-4.5267670772392838</v>
      </c>
      <c r="AB263" s="310">
        <v>-6.3388432515668569</v>
      </c>
      <c r="AC263" s="310">
        <v>-6.6149457440003232</v>
      </c>
      <c r="AD263" s="310">
        <v>-5.1541069639058099</v>
      </c>
    </row>
    <row r="264" spans="1:30" x14ac:dyDescent="0.3">
      <c r="A264" s="309"/>
      <c r="Y264" s="311"/>
      <c r="Z264" s="310">
        <v>-4.9032525667810773</v>
      </c>
      <c r="AA264" s="310">
        <v>-4.5516139836758152</v>
      </c>
      <c r="AB264" s="310">
        <v>-6.3388432515668569</v>
      </c>
      <c r="AC264" s="310">
        <v>-7.2108732082515701</v>
      </c>
      <c r="AD264" s="310">
        <v>-5.3250577517364137</v>
      </c>
    </row>
    <row r="265" spans="1:30" x14ac:dyDescent="0.3">
      <c r="A265" s="309"/>
      <c r="Y265" s="311"/>
      <c r="Z265" s="310">
        <v>-4.2336325965586585</v>
      </c>
      <c r="AA265" s="310">
        <v>-4.2267472054487127</v>
      </c>
      <c r="AB265" s="310">
        <v>-6.3388432515668569</v>
      </c>
      <c r="AC265" s="310">
        <v>-6.2257326037617418</v>
      </c>
      <c r="AD265" s="310">
        <v>-5.6325754674494481</v>
      </c>
    </row>
    <row r="266" spans="1:30" x14ac:dyDescent="0.3">
      <c r="A266" s="309"/>
      <c r="Y266" s="311"/>
      <c r="Z266" s="310">
        <v>-4.6019681739699436</v>
      </c>
      <c r="AA266" s="310">
        <v>-3.8031766565506508</v>
      </c>
      <c r="AB266" s="310">
        <v>-6.3388432515668569</v>
      </c>
      <c r="AC266" s="310">
        <v>-2.1647876008342593</v>
      </c>
      <c r="AD266" s="310">
        <v>-5.1499259106200537</v>
      </c>
    </row>
    <row r="267" spans="1:30" x14ac:dyDescent="0.3">
      <c r="A267" s="309"/>
      <c r="Y267" s="311"/>
      <c r="Z267" s="310">
        <v>-4.0385799469793797</v>
      </c>
      <c r="AA267" s="310">
        <v>-3.485243140889017</v>
      </c>
      <c r="AB267" s="310">
        <v>-6.3388432515668569</v>
      </c>
      <c r="AC267" s="310">
        <v>-4.7525749395577179</v>
      </c>
      <c r="AD267" s="310">
        <v>-4.9676362189946657</v>
      </c>
    </row>
    <row r="268" spans="1:30" x14ac:dyDescent="0.3">
      <c r="A268" s="309"/>
      <c r="Y268" s="311"/>
      <c r="Z268" s="310">
        <v>-2.2027637136920624</v>
      </c>
      <c r="AA268" s="310">
        <v>-3.5693387935241532</v>
      </c>
      <c r="AB268" s="310">
        <v>-6.3388432515668569</v>
      </c>
      <c r="AC268" s="310">
        <v>-6.5114661765666568</v>
      </c>
      <c r="AD268" s="310">
        <v>-5.2268423377946549</v>
      </c>
    </row>
    <row r="269" spans="1:30" x14ac:dyDescent="0.3">
      <c r="A269" s="309"/>
      <c r="Y269" s="311"/>
      <c r="Z269" s="310">
        <v>-1.7985971573121482</v>
      </c>
      <c r="AA269" s="310">
        <v>-3.2830027094285801</v>
      </c>
      <c r="AB269" s="310">
        <v>-6.3388432515668569</v>
      </c>
      <c r="AC269" s="310">
        <v>-2.5691011013681049</v>
      </c>
      <c r="AD269" s="310">
        <v>-5.3488635823928821</v>
      </c>
    </row>
    <row r="270" spans="1:30" x14ac:dyDescent="0.3">
      <c r="A270" s="309"/>
      <c r="Y270" s="311"/>
      <c r="Z270" s="310">
        <v>-2.6179078309298469</v>
      </c>
      <c r="AA270" s="310">
        <v>-2.9007543648038814</v>
      </c>
      <c r="AB270" s="310">
        <v>-6.3388432515668569</v>
      </c>
      <c r="AC270" s="310">
        <v>-5.3389179026226117</v>
      </c>
      <c r="AD270" s="310">
        <v>-5.5512272969925709</v>
      </c>
    </row>
    <row r="271" spans="1:30" x14ac:dyDescent="0.3">
      <c r="A271" s="309"/>
      <c r="Y271" s="311"/>
      <c r="Z271" s="310">
        <v>-5.491922135227032</v>
      </c>
      <c r="AA271" s="310">
        <v>-2.526243060456165</v>
      </c>
      <c r="AB271" s="310">
        <v>-6.3388432515668569</v>
      </c>
      <c r="AC271" s="310">
        <v>-9.0253160398514893</v>
      </c>
      <c r="AD271" s="310">
        <v>-5.78497410090612</v>
      </c>
    </row>
    <row r="272" spans="1:30" x14ac:dyDescent="0.3">
      <c r="A272" s="309"/>
      <c r="Y272" s="311"/>
      <c r="Z272" s="310">
        <v>-2.2292800078896478</v>
      </c>
      <c r="AA272" s="310">
        <v>-2.7481034674121125</v>
      </c>
      <c r="AB272" s="310">
        <v>-6.3388432515668569</v>
      </c>
      <c r="AC272" s="310">
        <v>-7.0798813159493363</v>
      </c>
      <c r="AD272" s="310">
        <v>-5.352789912772443</v>
      </c>
    </row>
    <row r="273" spans="1:30" x14ac:dyDescent="0.3">
      <c r="A273" s="309"/>
      <c r="Y273" s="311"/>
      <c r="Z273" s="310">
        <v>-1.9262297615970538</v>
      </c>
      <c r="AA273" s="310">
        <v>-2.7161732800515641</v>
      </c>
      <c r="AB273" s="310">
        <v>-6.3388432515668569</v>
      </c>
      <c r="AC273" s="310">
        <v>-3.5813336030320784</v>
      </c>
      <c r="AD273" s="310">
        <v>-5.6481184903066559</v>
      </c>
    </row>
    <row r="274" spans="1:30" x14ac:dyDescent="0.3">
      <c r="A274" s="309"/>
      <c r="Y274" s="311"/>
      <c r="Z274" s="310">
        <v>-1.4170008165453654</v>
      </c>
      <c r="AA274" s="310">
        <v>-2.79507551855701</v>
      </c>
      <c r="AB274" s="310">
        <v>-6.3388432515668569</v>
      </c>
      <c r="AC274" s="310">
        <v>-6.3888025669525632</v>
      </c>
      <c r="AD274" s="310">
        <v>-5.6409412602747597</v>
      </c>
    </row>
    <row r="275" spans="1:30" x14ac:dyDescent="0.3">
      <c r="A275" s="309"/>
      <c r="Y275" s="311"/>
      <c r="Z275" s="310">
        <v>-3.7557865623836983</v>
      </c>
      <c r="AA275" s="310">
        <v>-2.9038191919047875</v>
      </c>
      <c r="AB275" s="310">
        <v>-6.3388432515668569</v>
      </c>
      <c r="AC275" s="310">
        <v>-3.4861768596309162</v>
      </c>
      <c r="AD275" s="310">
        <v>-5.4371823653945279</v>
      </c>
    </row>
    <row r="276" spans="1:30" x14ac:dyDescent="0.3">
      <c r="A276" s="309"/>
      <c r="Y276" s="311"/>
      <c r="Z276" s="310">
        <v>-1.5750858457883072</v>
      </c>
      <c r="AA276" s="310">
        <v>-3.4811808729253761</v>
      </c>
      <c r="AB276" s="310">
        <v>-6.3388432515668569</v>
      </c>
      <c r="AC276" s="310">
        <v>-4.6364011441075945</v>
      </c>
      <c r="AD276" s="310">
        <v>-5.522177820758464</v>
      </c>
    </row>
    <row r="277" spans="1:30" x14ac:dyDescent="0.3">
      <c r="A277" s="309"/>
      <c r="Y277" s="311"/>
      <c r="Z277" s="310">
        <v>-3.1702235004679653</v>
      </c>
      <c r="AA277" s="310">
        <v>-4.2224311593712436</v>
      </c>
      <c r="AB277" s="310">
        <v>-6.3388432515668569</v>
      </c>
      <c r="AC277" s="310">
        <v>-5.2886772923993419</v>
      </c>
      <c r="AD277" s="310">
        <v>-5.6765463333885657</v>
      </c>
    </row>
    <row r="278" spans="1:30" x14ac:dyDescent="0.3">
      <c r="A278" s="309"/>
      <c r="Y278" s="311"/>
      <c r="Z278" s="310">
        <v>-6.2531278486614781</v>
      </c>
      <c r="AA278" s="310">
        <v>-4.6673145358310375</v>
      </c>
      <c r="AB278" s="310">
        <v>-6.3388432515668569</v>
      </c>
      <c r="AC278" s="310">
        <v>-7.5990037756898658</v>
      </c>
      <c r="AD278" s="310">
        <v>-5.1079734964287082</v>
      </c>
    </row>
    <row r="279" spans="1:30" x14ac:dyDescent="0.3">
      <c r="A279" s="309"/>
      <c r="Y279" s="311"/>
      <c r="Z279" s="310">
        <v>-6.2708117750337635</v>
      </c>
      <c r="AA279" s="310">
        <v>-5.1873461239017633</v>
      </c>
      <c r="AB279" s="310">
        <v>-6.3388432515668569</v>
      </c>
      <c r="AC279" s="310">
        <v>-7.6748495034968869</v>
      </c>
      <c r="AD279" s="310">
        <v>-4.7737396202366256</v>
      </c>
    </row>
    <row r="280" spans="1:30" x14ac:dyDescent="0.3">
      <c r="A280" s="309"/>
      <c r="Y280" s="311"/>
      <c r="Z280" s="310">
        <v>-7.1149817667181283</v>
      </c>
      <c r="AA280" s="310">
        <v>-5.6593165339862948</v>
      </c>
      <c r="AB280" s="310">
        <v>-6.3388432515668569</v>
      </c>
      <c r="AC280" s="310">
        <v>-4.6619131914427925</v>
      </c>
      <c r="AD280" s="310">
        <v>-4.4113292453675301</v>
      </c>
    </row>
    <row r="281" spans="1:30" x14ac:dyDescent="0.3">
      <c r="A281" s="309"/>
      <c r="Y281" s="311"/>
      <c r="Z281" s="310">
        <v>-4.5311844517639219</v>
      </c>
      <c r="AA281" s="310">
        <v>-5.7619745447434747</v>
      </c>
      <c r="AB281" s="310">
        <v>-6.3388432515668569</v>
      </c>
      <c r="AC281" s="310">
        <v>-2.4087927082335625</v>
      </c>
      <c r="AD281" s="310">
        <v>-3.8869339176359636</v>
      </c>
    </row>
    <row r="282" spans="1:30" x14ac:dyDescent="0.3">
      <c r="A282" s="309"/>
      <c r="Y282" s="311">
        <v>44105</v>
      </c>
      <c r="Z282" s="310">
        <v>-7.3960076788787834</v>
      </c>
      <c r="AA282" s="310">
        <v>-5.8803284873457482</v>
      </c>
      <c r="AB282" s="310">
        <v>-6.8493098518149651</v>
      </c>
      <c r="AC282" s="310">
        <v>-1.1465397262863348</v>
      </c>
      <c r="AD282" s="310">
        <v>-3.6466132109489484</v>
      </c>
    </row>
    <row r="283" spans="1:30" x14ac:dyDescent="0.3">
      <c r="A283" s="309"/>
      <c r="Y283" s="311"/>
      <c r="Z283" s="310">
        <v>-4.8788787163800293</v>
      </c>
      <c r="AA283" s="310">
        <v>-5.7014316135858039</v>
      </c>
      <c r="AB283" s="310">
        <v>-6.8493098518149651</v>
      </c>
      <c r="AC283" s="310">
        <v>-2.0995285200239238</v>
      </c>
      <c r="AD283" s="310">
        <v>-3.5087865919482817</v>
      </c>
    </row>
    <row r="284" spans="1:30" x14ac:dyDescent="0.3">
      <c r="A284" s="309"/>
      <c r="Y284" s="311"/>
      <c r="Z284" s="310">
        <v>-3.8888295757682201</v>
      </c>
      <c r="AA284" s="310">
        <v>-5.6641187121150249</v>
      </c>
      <c r="AB284" s="310">
        <v>-6.8493098518149651</v>
      </c>
      <c r="AC284" s="310">
        <v>-1.6179099982783782</v>
      </c>
      <c r="AD284" s="310">
        <v>-2.7110164207000236</v>
      </c>
    </row>
    <row r="285" spans="1:30" x14ac:dyDescent="0.3">
      <c r="A285" s="309"/>
      <c r="Y285" s="311"/>
      <c r="Z285" s="310">
        <v>-7.0816054468773899</v>
      </c>
      <c r="AA285" s="310">
        <v>-5.6368394656290883</v>
      </c>
      <c r="AB285" s="310">
        <v>-6.8493098518149651</v>
      </c>
      <c r="AC285" s="310">
        <v>-5.9167588288807593</v>
      </c>
      <c r="AD285" s="310">
        <v>-2.6612898451489531</v>
      </c>
    </row>
    <row r="286" spans="1:30" x14ac:dyDescent="0.3">
      <c r="A286" s="309"/>
      <c r="Y286" s="311"/>
      <c r="Z286" s="310">
        <v>-5.0185336587141549</v>
      </c>
      <c r="AA286" s="310">
        <v>-5.2867861475129185</v>
      </c>
      <c r="AB286" s="310">
        <v>-6.8493098518149651</v>
      </c>
      <c r="AC286" s="310">
        <v>-6.7100631704922193</v>
      </c>
      <c r="AD286" s="310">
        <v>-2.8017438519510449</v>
      </c>
    </row>
    <row r="287" spans="1:30" x14ac:dyDescent="0.3">
      <c r="A287" s="309"/>
      <c r="Y287" s="311"/>
      <c r="Z287" s="310">
        <v>-6.8537914564226687</v>
      </c>
      <c r="AA287" s="310">
        <v>-5.4633977992215392</v>
      </c>
      <c r="AB287" s="310">
        <v>-6.8493098518149651</v>
      </c>
      <c r="AC287" s="310">
        <v>0.9224780072950125</v>
      </c>
      <c r="AD287" s="310">
        <v>-2.8394425548478961</v>
      </c>
    </row>
    <row r="288" spans="1:30" x14ac:dyDescent="0.3">
      <c r="A288" s="309"/>
      <c r="Y288" s="311"/>
      <c r="Z288" s="310">
        <v>-4.3402297263623764</v>
      </c>
      <c r="AA288" s="310">
        <v>-5.5040047240708807</v>
      </c>
      <c r="AB288" s="310">
        <v>-6.8493098518149651</v>
      </c>
      <c r="AC288" s="310">
        <v>-2.060706679376068</v>
      </c>
      <c r="AD288" s="310">
        <v>-2.8289126160792386</v>
      </c>
    </row>
    <row r="289" spans="1:30" x14ac:dyDescent="0.3">
      <c r="A289" s="309"/>
      <c r="Y289" s="311"/>
      <c r="Z289" s="310">
        <v>-4.9456344520655913</v>
      </c>
      <c r="AA289" s="310">
        <v>-5.474566061559309</v>
      </c>
      <c r="AB289" s="310">
        <v>-6.8493098518149651</v>
      </c>
      <c r="AC289" s="310">
        <v>-2.1297177739009783</v>
      </c>
      <c r="AD289" s="310">
        <v>-2.8051507112681833</v>
      </c>
    </row>
    <row r="290" spans="1:30" x14ac:dyDescent="0.3">
      <c r="A290" s="309"/>
      <c r="Y290" s="311"/>
      <c r="Z290" s="310">
        <v>-6.1151602783403698</v>
      </c>
      <c r="AA290" s="310">
        <v>-5.766856398324669</v>
      </c>
      <c r="AB290" s="310">
        <v>-6.8493098518149651</v>
      </c>
      <c r="AC290" s="310">
        <v>-2.3634194403018824</v>
      </c>
      <c r="AD290" s="310">
        <v>-2.1682862208840175</v>
      </c>
    </row>
    <row r="291" spans="1:30" x14ac:dyDescent="0.3">
      <c r="A291" s="309"/>
      <c r="Y291" s="311"/>
      <c r="Z291" s="310">
        <v>-4.1730780497136069</v>
      </c>
      <c r="AA291" s="310">
        <v>-5.9597035573191812</v>
      </c>
      <c r="AB291" s="310">
        <v>-6.8493098518149651</v>
      </c>
      <c r="AC291" s="310">
        <v>-1.544200426897774</v>
      </c>
      <c r="AD291" s="310">
        <v>-2.4215856060188901</v>
      </c>
    </row>
    <row r="292" spans="1:30" x14ac:dyDescent="0.3">
      <c r="A292" s="309"/>
      <c r="Y292" s="311"/>
      <c r="Z292" s="310">
        <v>-6.8755348092963962</v>
      </c>
      <c r="AA292" s="310">
        <v>-6.1237660982065547</v>
      </c>
      <c r="AB292" s="310">
        <v>-6.8493098518149651</v>
      </c>
      <c r="AC292" s="310">
        <v>-5.7504254952033733</v>
      </c>
      <c r="AD292" s="310">
        <v>-1.853058036551896</v>
      </c>
    </row>
    <row r="293" spans="1:30" x14ac:dyDescent="0.3">
      <c r="A293" s="309"/>
      <c r="Y293" s="311"/>
      <c r="Z293" s="310">
        <v>-7.0645660160716748</v>
      </c>
      <c r="AA293" s="310">
        <v>-6.2398817103933464</v>
      </c>
      <c r="AB293" s="310">
        <v>-6.8493098518149651</v>
      </c>
      <c r="AC293" s="310">
        <v>-2.2520117378030591</v>
      </c>
      <c r="AD293" s="310">
        <v>-1.5606182164903604</v>
      </c>
    </row>
    <row r="294" spans="1:30" x14ac:dyDescent="0.3">
      <c r="A294" s="309"/>
      <c r="Y294" s="311"/>
      <c r="Z294" s="310">
        <v>-8.2037215693842533</v>
      </c>
      <c r="AA294" s="310">
        <v>-5.962272507564558</v>
      </c>
      <c r="AB294" s="310">
        <v>-6.8493098518149651</v>
      </c>
      <c r="AC294" s="310">
        <v>-0.85061768864909482</v>
      </c>
      <c r="AD294" s="310">
        <v>-1.3547597235086823</v>
      </c>
    </row>
    <row r="295" spans="1:30" x14ac:dyDescent="0.3">
      <c r="A295" s="309"/>
      <c r="Y295" s="311"/>
      <c r="Z295" s="310">
        <v>-5.4886675125739934</v>
      </c>
      <c r="AA295" s="310">
        <v>-6.1312858101069327</v>
      </c>
      <c r="AB295" s="310">
        <v>-6.8493098518149651</v>
      </c>
      <c r="AC295" s="310">
        <v>1.9189863068928901</v>
      </c>
      <c r="AD295" s="310">
        <v>-1.5043310662667031</v>
      </c>
    </row>
    <row r="296" spans="1:30" x14ac:dyDescent="0.3">
      <c r="A296" s="309"/>
      <c r="Y296" s="311"/>
      <c r="Z296" s="310">
        <v>-5.7584437373731294</v>
      </c>
      <c r="AA296" s="310">
        <v>-6.1219411884420136</v>
      </c>
      <c r="AB296" s="310">
        <v>-6.8493098518149651</v>
      </c>
      <c r="AC296" s="310">
        <v>-8.2639033470229606E-2</v>
      </c>
      <c r="AD296" s="310">
        <v>-0.97987168069829522</v>
      </c>
    </row>
    <row r="297" spans="1:30" x14ac:dyDescent="0.3">
      <c r="A297" s="309"/>
      <c r="Y297" s="311"/>
      <c r="Z297" s="310">
        <v>-4.1718958585388561</v>
      </c>
      <c r="AA297" s="310">
        <v>-6.2710923565941812</v>
      </c>
      <c r="AB297" s="310">
        <v>-6.8493098518149651</v>
      </c>
      <c r="AC297" s="310">
        <v>-0.92240998943013608</v>
      </c>
      <c r="AD297" s="310">
        <v>-1.1989675191891496</v>
      </c>
    </row>
    <row r="298" spans="1:30" x14ac:dyDescent="0.3">
      <c r="A298" s="309"/>
      <c r="Y298" s="311"/>
      <c r="Z298" s="310">
        <v>-5.3561711675102295</v>
      </c>
      <c r="AA298" s="310">
        <v>-6.3627556965523109</v>
      </c>
      <c r="AB298" s="310">
        <v>-6.8493098518149651</v>
      </c>
      <c r="AC298" s="310">
        <v>-2.5911998262039191</v>
      </c>
      <c r="AD298" s="310">
        <v>-1.4267433463314794</v>
      </c>
    </row>
    <row r="299" spans="1:30" x14ac:dyDescent="0.3">
      <c r="A299" s="309"/>
      <c r="Y299" s="311"/>
      <c r="Z299" s="310">
        <v>-6.810122457641957</v>
      </c>
      <c r="AA299" s="310">
        <v>-6.5556014610904283</v>
      </c>
      <c r="AB299" s="310">
        <v>-6.8493098518149651</v>
      </c>
      <c r="AC299" s="310">
        <v>-2.079209796224518</v>
      </c>
      <c r="AD299" s="310">
        <v>-1.9680470235717118</v>
      </c>
    </row>
    <row r="300" spans="1:30" x14ac:dyDescent="0.3">
      <c r="A300" s="309"/>
      <c r="Y300" s="311"/>
      <c r="Z300" s="310">
        <v>-8.1086241931368441</v>
      </c>
      <c r="AA300" s="310">
        <v>-6.8349047458238363</v>
      </c>
      <c r="AB300" s="310">
        <v>-6.8493098518149651</v>
      </c>
      <c r="AC300" s="310">
        <v>-3.785682607239039</v>
      </c>
      <c r="AD300" s="310">
        <v>-2.4359949748957468</v>
      </c>
    </row>
    <row r="301" spans="1:30" x14ac:dyDescent="0.3">
      <c r="A301" s="309"/>
      <c r="Y301" s="311"/>
      <c r="Z301" s="310">
        <v>-8.8453649490911648</v>
      </c>
      <c r="AA301" s="310">
        <v>-7.0739842279908975</v>
      </c>
      <c r="AB301" s="310">
        <v>-6.8493098518149651</v>
      </c>
      <c r="AC301" s="310">
        <v>-2.4450484786454041</v>
      </c>
      <c r="AD301" s="310">
        <v>-2.3763118003812331</v>
      </c>
    </row>
    <row r="302" spans="1:30" x14ac:dyDescent="0.3">
      <c r="A302" s="309"/>
      <c r="Y302" s="311"/>
      <c r="Z302" s="310">
        <v>-6.8385878643408251</v>
      </c>
      <c r="AA302" s="310">
        <v>-7.2298963622743049</v>
      </c>
      <c r="AB302" s="310">
        <v>-6.8493098518149651</v>
      </c>
      <c r="AC302" s="310">
        <v>-1.8701394337887365</v>
      </c>
      <c r="AD302" s="310">
        <v>-1.9806167310181471</v>
      </c>
    </row>
    <row r="303" spans="1:30" x14ac:dyDescent="0.3">
      <c r="A303" s="309"/>
      <c r="Y303" s="311"/>
      <c r="Z303" s="310">
        <v>-7.7135667305069866</v>
      </c>
      <c r="AA303" s="310">
        <v>-6.8705731094352229</v>
      </c>
      <c r="AB303" s="310">
        <v>-6.8493098518149651</v>
      </c>
      <c r="AC303" s="310">
        <v>-3.3582746927384761</v>
      </c>
      <c r="AD303" s="310">
        <v>-1.8209553191681433</v>
      </c>
    </row>
    <row r="304" spans="1:30" x14ac:dyDescent="0.3">
      <c r="A304" s="309"/>
      <c r="Y304" s="311"/>
      <c r="Z304" s="310">
        <v>-5.8454522337082713</v>
      </c>
      <c r="AA304" s="310">
        <v>-6.7251218162419928</v>
      </c>
      <c r="AB304" s="310">
        <v>-6.8493098518149651</v>
      </c>
      <c r="AC304" s="310">
        <v>-0.5046277678285378</v>
      </c>
      <c r="AD304" s="310">
        <v>-1.7670031548366378</v>
      </c>
    </row>
    <row r="305" spans="1:30" x14ac:dyDescent="0.3">
      <c r="A305" s="309"/>
      <c r="Y305" s="311"/>
      <c r="Z305" s="310">
        <v>-6.4475561074940906</v>
      </c>
      <c r="AA305" s="310">
        <v>-6.4217052055145558</v>
      </c>
      <c r="AB305" s="310">
        <v>-6.8493098518149651</v>
      </c>
      <c r="AC305" s="310">
        <v>0.17866565933768186</v>
      </c>
      <c r="AD305" s="310">
        <v>-1.6998713153133775</v>
      </c>
    </row>
    <row r="306" spans="1:30" x14ac:dyDescent="0.3">
      <c r="A306" s="309"/>
      <c r="Y306" s="311"/>
      <c r="Z306" s="310">
        <v>-4.2948596877683798</v>
      </c>
      <c r="AA306" s="310">
        <v>-6.0531900356828414</v>
      </c>
      <c r="AB306" s="310">
        <v>-6.8493098518149651</v>
      </c>
      <c r="AC306" s="310">
        <v>-0.9615799132744911</v>
      </c>
      <c r="AD306" s="310">
        <v>-2.0245888674616919</v>
      </c>
    </row>
    <row r="307" spans="1:30" x14ac:dyDescent="0.3">
      <c r="A307" s="309"/>
      <c r="Y307" s="311"/>
      <c r="Z307" s="310">
        <v>-7.0904651407842341</v>
      </c>
      <c r="AA307" s="310">
        <v>-5.5969213472973411</v>
      </c>
      <c r="AB307" s="310">
        <v>-6.8493098518149651</v>
      </c>
      <c r="AC307" s="310">
        <v>-3.4080174569185004</v>
      </c>
      <c r="AD307" s="310">
        <v>-1.9208589164514041</v>
      </c>
    </row>
    <row r="308" spans="1:30" x14ac:dyDescent="0.3">
      <c r="A308" s="309"/>
      <c r="Y308" s="311"/>
      <c r="Z308" s="310">
        <v>-6.7214486739991059</v>
      </c>
      <c r="AA308" s="310">
        <v>-5.5752009174589485</v>
      </c>
      <c r="AB308" s="310">
        <v>-6.8493098518149651</v>
      </c>
      <c r="AC308" s="310">
        <v>-1.9751256019825831</v>
      </c>
      <c r="AD308" s="310">
        <v>-2.51777964383967</v>
      </c>
    </row>
    <row r="309" spans="1:30" x14ac:dyDescent="0.3">
      <c r="A309" s="309"/>
      <c r="Y309" s="311"/>
      <c r="Z309" s="310">
        <v>-4.258981675518827</v>
      </c>
      <c r="AA309" s="310">
        <v>-5.9879106528681234</v>
      </c>
      <c r="AB309" s="310">
        <v>-6.8493098518149651</v>
      </c>
      <c r="AC309" s="310">
        <v>-4.1431622988269368</v>
      </c>
      <c r="AD309" s="310">
        <v>-3.7771929964637274</v>
      </c>
    </row>
    <row r="310" spans="1:30" x14ac:dyDescent="0.3">
      <c r="A310" s="309"/>
      <c r="Y310" s="311"/>
      <c r="Z310" s="310">
        <v>-4.5196859118084802</v>
      </c>
      <c r="AA310" s="310">
        <v>-6.5416147579014483</v>
      </c>
      <c r="AB310" s="310">
        <v>-6.8493098518149651</v>
      </c>
      <c r="AC310" s="310">
        <v>-2.6321650356664605</v>
      </c>
      <c r="AD310" s="310">
        <v>-4.7480512951509253</v>
      </c>
    </row>
    <row r="311" spans="1:30" x14ac:dyDescent="0.3">
      <c r="A311" s="309"/>
      <c r="Y311" s="311"/>
      <c r="Z311" s="310">
        <v>-5.6934092248395185</v>
      </c>
      <c r="AA311" s="310">
        <v>-6.0599221479880594</v>
      </c>
      <c r="AB311" s="310">
        <v>-6.8493098518149651</v>
      </c>
      <c r="AC311" s="310">
        <v>-4.6830728595463995</v>
      </c>
      <c r="AD311" s="310">
        <v>-4.1616929490339674</v>
      </c>
    </row>
    <row r="312" spans="1:30" x14ac:dyDescent="0.3">
      <c r="A312" s="309"/>
      <c r="Y312" s="311"/>
      <c r="Z312" s="310">
        <v>-9.3365242553583219</v>
      </c>
      <c r="AA312" s="310">
        <v>-5.7757104689389829</v>
      </c>
      <c r="AB312" s="310">
        <v>-6.8493098518149651</v>
      </c>
      <c r="AC312" s="310">
        <v>-8.6372278090307191</v>
      </c>
      <c r="AD312" s="310">
        <v>-4.102971879342606</v>
      </c>
    </row>
    <row r="313" spans="1:30" x14ac:dyDescent="0.3">
      <c r="A313" s="309"/>
      <c r="Y313" s="311">
        <v>44136</v>
      </c>
      <c r="Z313" s="310">
        <v>-8.1707884230016568</v>
      </c>
      <c r="AA313" s="310">
        <v>-5.8778195091894991</v>
      </c>
      <c r="AB313" s="310">
        <v>-6.8493098518149651</v>
      </c>
      <c r="AC313" s="310">
        <v>-7.7575880040848801</v>
      </c>
      <c r="AD313" s="310">
        <v>-3.9901131843767508</v>
      </c>
    </row>
    <row r="314" spans="1:30" x14ac:dyDescent="0.3">
      <c r="A314" s="309"/>
      <c r="Y314" s="311"/>
      <c r="Z314" s="310">
        <v>-3.7186168713905126</v>
      </c>
      <c r="AA314" s="310">
        <v>-5.5636370364588696</v>
      </c>
      <c r="AB314" s="310">
        <v>-6.8493098518149651</v>
      </c>
      <c r="AC314" s="310">
        <v>0.69649096590021031</v>
      </c>
      <c r="AD314" s="310">
        <v>-4.078190988426079</v>
      </c>
    </row>
    <row r="315" spans="1:30" x14ac:dyDescent="0.3">
      <c r="A315" s="309"/>
      <c r="Y315" s="311"/>
      <c r="Z315" s="310">
        <v>-4.7319669206555659</v>
      </c>
      <c r="AA315" s="310">
        <v>-5.0540349163411502</v>
      </c>
      <c r="AB315" s="310">
        <v>-6.8493098518149651</v>
      </c>
      <c r="AC315" s="310">
        <v>-1.564078114143058</v>
      </c>
      <c r="AD315" s="310">
        <v>-4.2239607369684729</v>
      </c>
    </row>
    <row r="316" spans="1:30" x14ac:dyDescent="0.3">
      <c r="A316" s="309"/>
      <c r="Y316" s="311"/>
      <c r="Z316" s="310">
        <v>-4.9737449572724355</v>
      </c>
      <c r="AA316" s="310">
        <v>-4.2832445926231824</v>
      </c>
      <c r="AB316" s="310">
        <v>-6.8493098518149651</v>
      </c>
      <c r="AC316" s="310">
        <v>-3.3531514340659498</v>
      </c>
      <c r="AD316" s="310">
        <v>-3.3521449116806088</v>
      </c>
    </row>
    <row r="317" spans="1:30" x14ac:dyDescent="0.3">
      <c r="A317" s="309"/>
      <c r="Y317" s="311"/>
      <c r="Z317" s="310">
        <v>-2.3204086026940707</v>
      </c>
      <c r="AA317" s="310">
        <v>-4.1274969553863734</v>
      </c>
      <c r="AB317" s="310">
        <v>-6.8493098518149651</v>
      </c>
      <c r="AC317" s="310">
        <v>-3.2487096640117556</v>
      </c>
      <c r="AD317" s="310">
        <v>-3.1021744198826542</v>
      </c>
    </row>
    <row r="318" spans="1:30" x14ac:dyDescent="0.3">
      <c r="A318" s="309"/>
      <c r="Y318" s="311"/>
      <c r="Z318" s="310">
        <v>-2.1261943840154807</v>
      </c>
      <c r="AA318" s="310">
        <v>-4.7170252776984558</v>
      </c>
      <c r="AB318" s="310">
        <v>-6.8493098518149651</v>
      </c>
      <c r="AC318" s="310">
        <v>-5.7034610993431585</v>
      </c>
      <c r="AD318" s="310">
        <v>-3.90809784243744</v>
      </c>
    </row>
    <row r="319" spans="1:30" x14ac:dyDescent="0.3">
      <c r="A319" s="309"/>
      <c r="Y319" s="311"/>
      <c r="Z319" s="310">
        <v>-3.9409919893325567</v>
      </c>
      <c r="AA319" s="310">
        <v>-5.1261056792590063</v>
      </c>
      <c r="AB319" s="310">
        <v>-6.8493098518149651</v>
      </c>
      <c r="AC319" s="310">
        <v>-2.5345170320156711</v>
      </c>
      <c r="AD319" s="310">
        <v>-4.5314207962075699</v>
      </c>
    </row>
    <row r="320" spans="1:30" x14ac:dyDescent="0.3">
      <c r="A320" s="309"/>
      <c r="Y320" s="311"/>
      <c r="Z320" s="310">
        <v>-7.0805549623439914</v>
      </c>
      <c r="AA320" s="310">
        <v>-5.4550127929438741</v>
      </c>
      <c r="AB320" s="310">
        <v>-6.8493098518149651</v>
      </c>
      <c r="AC320" s="310">
        <v>-6.0077945614991961</v>
      </c>
      <c r="AD320" s="310">
        <v>-4.7528844216893669</v>
      </c>
    </row>
    <row r="321" spans="1:30" x14ac:dyDescent="0.3">
      <c r="A321" s="309"/>
      <c r="Y321" s="311"/>
      <c r="Z321" s="310">
        <v>-7.8453151275750912</v>
      </c>
      <c r="AA321" s="310">
        <v>-6.0229904433226835</v>
      </c>
      <c r="AB321" s="310">
        <v>-6.8493098518149651</v>
      </c>
      <c r="AC321" s="310">
        <v>-4.9449729919832919</v>
      </c>
      <c r="AD321" s="310">
        <v>-4.9932984777726812</v>
      </c>
    </row>
    <row r="322" spans="1:30" x14ac:dyDescent="0.3">
      <c r="A322" s="309"/>
      <c r="Y322" s="311"/>
      <c r="Z322" s="310">
        <v>-7.5955297315794148</v>
      </c>
      <c r="AA322" s="310">
        <v>-6.2293970440194864</v>
      </c>
      <c r="AB322" s="310">
        <v>-6.8493098518149651</v>
      </c>
      <c r="AC322" s="310">
        <v>-5.9273387905339661</v>
      </c>
      <c r="AD322" s="310">
        <v>-4.6719427008615027</v>
      </c>
    </row>
    <row r="323" spans="1:30" x14ac:dyDescent="0.3">
      <c r="A323" s="309"/>
      <c r="Y323" s="311"/>
      <c r="Z323" s="310">
        <v>-7.2760947530665074</v>
      </c>
      <c r="AA323" s="310">
        <v>-7.434089011432726</v>
      </c>
      <c r="AB323" s="310">
        <v>-6.8493098518149651</v>
      </c>
      <c r="AC323" s="310">
        <v>-4.9033968124385297</v>
      </c>
      <c r="AD323" s="310">
        <v>-5.6927035620365372</v>
      </c>
    </row>
    <row r="324" spans="1:30" x14ac:dyDescent="0.3">
      <c r="A324" s="309"/>
      <c r="Y324" s="311"/>
      <c r="Z324" s="310">
        <v>-6.2962521553457407</v>
      </c>
      <c r="AA324" s="310">
        <v>-8.6722745168612736</v>
      </c>
      <c r="AB324" s="310">
        <v>-6.8493098518149651</v>
      </c>
      <c r="AC324" s="310">
        <v>-4.9316080565949534</v>
      </c>
      <c r="AD324" s="310">
        <v>-6.7057915091798748</v>
      </c>
    </row>
    <row r="325" spans="1:30" x14ac:dyDescent="0.3">
      <c r="A325" s="309"/>
      <c r="Y325" s="311"/>
      <c r="Z325" s="310">
        <v>-3.5710405888931085</v>
      </c>
      <c r="AA325" s="310">
        <v>-8.6801314645015601</v>
      </c>
      <c r="AB325" s="310">
        <v>-6.8493098518149651</v>
      </c>
      <c r="AC325" s="310">
        <v>-3.453970660964913</v>
      </c>
      <c r="AD325" s="310">
        <v>-6.3584228639437139</v>
      </c>
    </row>
    <row r="326" spans="1:30" x14ac:dyDescent="0.3">
      <c r="A326" s="309"/>
      <c r="Y326" s="311"/>
      <c r="Z326" s="310">
        <v>-12.373835761225219</v>
      </c>
      <c r="AA326" s="310">
        <v>-9.0551688970404065</v>
      </c>
      <c r="AB326" s="310">
        <v>-6.8493098518149651</v>
      </c>
      <c r="AC326" s="310">
        <v>-9.6798430602409127</v>
      </c>
      <c r="AD326" s="310">
        <v>-6.2901065138094294</v>
      </c>
    </row>
    <row r="327" spans="1:30" x14ac:dyDescent="0.3">
      <c r="A327" s="309"/>
      <c r="Y327" s="311"/>
      <c r="Z327" s="310">
        <v>-15.747853500343819</v>
      </c>
      <c r="AA327" s="310">
        <v>-9.2118668122225795</v>
      </c>
      <c r="AB327" s="310">
        <v>-6.8493098518149651</v>
      </c>
      <c r="AC327" s="310">
        <v>-13.099410191502557</v>
      </c>
      <c r="AD327" s="310">
        <v>-6.4065551770344973</v>
      </c>
    </row>
    <row r="328" spans="1:30" x14ac:dyDescent="0.3">
      <c r="A328" s="309"/>
      <c r="Y328" s="311"/>
      <c r="Z328" s="310">
        <v>-7.9003137610571166</v>
      </c>
      <c r="AA328" s="310">
        <v>-9.7649801704444688</v>
      </c>
      <c r="AB328" s="310">
        <v>-6.8493098518149651</v>
      </c>
      <c r="AC328" s="310">
        <v>-2.5133924753301642</v>
      </c>
      <c r="AD328" s="310">
        <v>-6.7105940908098143</v>
      </c>
    </row>
    <row r="329" spans="1:30" x14ac:dyDescent="0.3">
      <c r="A329" s="309"/>
      <c r="Y329" s="311"/>
      <c r="Z329" s="310">
        <v>-10.220791759351336</v>
      </c>
      <c r="AA329" s="310">
        <v>-10.567905023320431</v>
      </c>
      <c r="AB329" s="310">
        <v>-6.8493098518149651</v>
      </c>
      <c r="AC329" s="310">
        <v>-5.449124339593979</v>
      </c>
      <c r="AD329" s="310">
        <v>-7.0775794712592557</v>
      </c>
    </row>
    <row r="330" spans="1:30" x14ac:dyDescent="0.3">
      <c r="A330" s="309"/>
      <c r="Y330" s="311"/>
      <c r="Z330" s="310">
        <v>-8.3729801593417186</v>
      </c>
      <c r="AA330" s="310">
        <v>-11.077213426817591</v>
      </c>
      <c r="AB330" s="310">
        <v>-6.8493098518149651</v>
      </c>
      <c r="AC330" s="310">
        <v>-5.7185374550140011</v>
      </c>
      <c r="AD330" s="310">
        <v>-7.8173316388907983</v>
      </c>
    </row>
    <row r="331" spans="1:30" x14ac:dyDescent="0.3">
      <c r="A331" s="309"/>
      <c r="Y331" s="311"/>
      <c r="Z331" s="310">
        <v>-10.168045662898955</v>
      </c>
      <c r="AA331" s="310">
        <v>-11.11470313637823</v>
      </c>
      <c r="AB331" s="310">
        <v>-6.8493098518149651</v>
      </c>
      <c r="AC331" s="310">
        <v>-7.0598804530221742</v>
      </c>
      <c r="AD331" s="310">
        <v>-8.2397148198873129</v>
      </c>
    </row>
    <row r="332" spans="1:30" x14ac:dyDescent="0.3">
      <c r="A332" s="309"/>
      <c r="Y332" s="311"/>
      <c r="Z332" s="310">
        <v>-9.1915145590248564</v>
      </c>
      <c r="AA332" s="310">
        <v>-11.413200444171297</v>
      </c>
      <c r="AB332" s="310">
        <v>-6.8493098518149651</v>
      </c>
      <c r="AC332" s="310">
        <v>-6.0228683241110019</v>
      </c>
      <c r="AD332" s="310">
        <v>-9.2884978477692837</v>
      </c>
    </row>
    <row r="333" spans="1:30" x14ac:dyDescent="0.3">
      <c r="A333" s="309"/>
      <c r="Y333" s="311"/>
      <c r="Z333" s="310">
        <v>-15.938994585705331</v>
      </c>
      <c r="AA333" s="310">
        <v>-11.316737128599792</v>
      </c>
      <c r="AB333" s="310">
        <v>-6.8493098518149651</v>
      </c>
      <c r="AC333" s="310">
        <v>-14.85810823366171</v>
      </c>
      <c r="AD333" s="310">
        <v>-9.9821989542165461</v>
      </c>
    </row>
    <row r="334" spans="1:30" x14ac:dyDescent="0.3">
      <c r="A334" s="309"/>
      <c r="Y334" s="311"/>
      <c r="Z334" s="310">
        <v>-16.010281467268296</v>
      </c>
      <c r="AA334" s="310">
        <v>-10.70502793205951</v>
      </c>
      <c r="AB334" s="310">
        <v>-6.8493098518149651</v>
      </c>
      <c r="AC334" s="310">
        <v>-16.056092458478162</v>
      </c>
      <c r="AD334" s="310">
        <v>-10.282574266989373</v>
      </c>
    </row>
    <row r="335" spans="1:30" x14ac:dyDescent="0.3">
      <c r="A335" s="309"/>
      <c r="Y335" s="311"/>
      <c r="Z335" s="310">
        <v>-9.9897949156085808</v>
      </c>
      <c r="AA335" s="310">
        <v>-9.6638974317711721</v>
      </c>
      <c r="AB335" s="310">
        <v>-6.8493098518149651</v>
      </c>
      <c r="AC335" s="310">
        <v>-9.854873670503963</v>
      </c>
      <c r="AD335" s="310">
        <v>-9.8596057277436611</v>
      </c>
    </row>
    <row r="336" spans="1:30" x14ac:dyDescent="0.3">
      <c r="A336" s="309"/>
      <c r="Y336" s="311"/>
      <c r="Z336" s="310">
        <v>-9.5455485503508086</v>
      </c>
      <c r="AA336" s="310">
        <v>-8.2491835231319488</v>
      </c>
      <c r="AB336" s="310">
        <v>-6.8493098518149651</v>
      </c>
      <c r="AC336" s="310">
        <v>-10.305032084724814</v>
      </c>
      <c r="AD336" s="310">
        <v>-8.9255524220954037</v>
      </c>
    </row>
    <row r="337" spans="1:30" x14ac:dyDescent="0.3">
      <c r="A337" s="309"/>
      <c r="Y337" s="311"/>
      <c r="Z337" s="310">
        <v>-4.0910157835597252</v>
      </c>
      <c r="AA337" s="310">
        <v>-7.3702391804892882</v>
      </c>
      <c r="AB337" s="310">
        <v>-6.8493098518149651</v>
      </c>
      <c r="AC337" s="310">
        <v>-7.8211646444237886</v>
      </c>
      <c r="AD337" s="310">
        <v>-8.0420555522532897</v>
      </c>
    </row>
    <row r="338" spans="1:30" x14ac:dyDescent="0.3">
      <c r="A338" s="309"/>
      <c r="Y338" s="311"/>
      <c r="Z338" s="310">
        <v>-2.8801321608806116</v>
      </c>
      <c r="AA338" s="310">
        <v>-7.2007041042316047</v>
      </c>
      <c r="AB338" s="310">
        <v>-6.8493098518149651</v>
      </c>
      <c r="AC338" s="310">
        <v>-4.099100678302193</v>
      </c>
      <c r="AD338" s="310">
        <v>-8.3321276621660427</v>
      </c>
    </row>
    <row r="339" spans="1:30" x14ac:dyDescent="0.3">
      <c r="A339" s="309"/>
      <c r="Y339" s="311"/>
      <c r="Z339" s="310">
        <v>0.71148280144971432</v>
      </c>
      <c r="AA339" s="310">
        <v>-7.7628419579240182</v>
      </c>
      <c r="AB339" s="310">
        <v>-6.8493098518149651</v>
      </c>
      <c r="AC339" s="310">
        <v>0.5155048154268087</v>
      </c>
      <c r="AD339" s="310">
        <v>-8.6433529337968054</v>
      </c>
    </row>
    <row r="340" spans="1:30" x14ac:dyDescent="0.3">
      <c r="A340" s="309"/>
      <c r="Y340" s="311"/>
      <c r="Z340" s="310">
        <v>-9.7863841872067052</v>
      </c>
      <c r="AA340" s="310">
        <v>-8.4539427778787779</v>
      </c>
      <c r="AB340" s="310">
        <v>-6.8493098518149651</v>
      </c>
      <c r="AC340" s="310">
        <v>-8.6736301447669177</v>
      </c>
      <c r="AD340" s="310">
        <v>-8.8220000529789324</v>
      </c>
    </row>
    <row r="341" spans="1:30" x14ac:dyDescent="0.3">
      <c r="A341" s="309"/>
      <c r="Y341" s="311"/>
      <c r="Z341" s="310">
        <v>-14.82353593346452</v>
      </c>
      <c r="AA341" s="310">
        <v>-8.6868384973268675</v>
      </c>
      <c r="AB341" s="310">
        <v>-6.8493098518149651</v>
      </c>
      <c r="AC341" s="310">
        <v>-18.086597227867429</v>
      </c>
      <c r="AD341" s="310">
        <v>-8.7949742231760144</v>
      </c>
    </row>
    <row r="342" spans="1:30" x14ac:dyDescent="0.3">
      <c r="A342" s="309"/>
      <c r="Y342" s="311"/>
      <c r="Z342" s="310">
        <v>-13.924759891455462</v>
      </c>
      <c r="AA342" s="310">
        <v>-8.7927832311498815</v>
      </c>
      <c r="AB342" s="310">
        <v>-6.8493098518149651</v>
      </c>
      <c r="AC342" s="310">
        <v>-12.033450571919303</v>
      </c>
      <c r="AD342" s="310">
        <v>-8.859718490385152</v>
      </c>
    </row>
    <row r="343" spans="1:30" x14ac:dyDescent="0.3">
      <c r="A343" s="309"/>
      <c r="Y343" s="311">
        <v>44166</v>
      </c>
      <c r="Z343" s="310">
        <v>-14.383254290034131</v>
      </c>
      <c r="AA343" s="310">
        <v>-9.214952415142891</v>
      </c>
      <c r="AB343" s="310">
        <v>-6.8493098518149651</v>
      </c>
      <c r="AC343" s="310">
        <v>-11.5555619189997</v>
      </c>
      <c r="AD343" s="310">
        <v>-9.3727457382604236</v>
      </c>
    </row>
    <row r="344" spans="1:30" x14ac:dyDescent="0.3">
      <c r="A344" s="309"/>
      <c r="Y344" s="311"/>
      <c r="Z344" s="310">
        <v>-5.7212858196963543</v>
      </c>
      <c r="AA344" s="310">
        <v>-8.8772565760872535</v>
      </c>
      <c r="AB344" s="310">
        <v>-6.8493098518149651</v>
      </c>
      <c r="AC344" s="310">
        <v>-7.6319838358033678</v>
      </c>
      <c r="AD344" s="310">
        <v>-9.1652186748414302</v>
      </c>
    </row>
    <row r="345" spans="1:30" x14ac:dyDescent="0.3">
      <c r="A345" s="309"/>
      <c r="Y345" s="311"/>
      <c r="Z345" s="310">
        <v>-3.621745297641711</v>
      </c>
      <c r="AA345" s="310">
        <v>-8.156452679111954</v>
      </c>
      <c r="AB345" s="310">
        <v>-6.8493098518149651</v>
      </c>
      <c r="AC345" s="310">
        <v>-4.5523105487661581</v>
      </c>
      <c r="AD345" s="310">
        <v>-7.7896281096060767</v>
      </c>
    </row>
    <row r="346" spans="1:30" x14ac:dyDescent="0.3">
      <c r="A346" s="309"/>
      <c r="Y346" s="311"/>
      <c r="Z346" s="310">
        <v>-2.2437014865013607</v>
      </c>
      <c r="AA346" s="310">
        <v>-7.7930581569874136</v>
      </c>
      <c r="AB346" s="310">
        <v>-6.8493098518149651</v>
      </c>
      <c r="AC346" s="310">
        <v>-3.0756859197000921</v>
      </c>
      <c r="AD346" s="310">
        <v>-7.5246653943782134</v>
      </c>
    </row>
    <row r="347" spans="1:30" x14ac:dyDescent="0.3">
      <c r="A347" s="309"/>
      <c r="Y347" s="311"/>
      <c r="Z347" s="310">
        <v>-7.422513313817241</v>
      </c>
      <c r="AA347" s="310">
        <v>-7.5797015436220354</v>
      </c>
      <c r="AB347" s="310">
        <v>-6.8493098518149651</v>
      </c>
      <c r="AC347" s="310">
        <v>-7.2209407008339639</v>
      </c>
      <c r="AD347" s="310">
        <v>-7.1010609031619447</v>
      </c>
    </row>
    <row r="348" spans="1:30" x14ac:dyDescent="0.3">
      <c r="A348" s="309"/>
      <c r="Y348" s="311"/>
      <c r="Z348" s="310">
        <v>-9.7779086546374323</v>
      </c>
      <c r="AA348" s="310">
        <v>-7.1508914238989885</v>
      </c>
      <c r="AB348" s="310">
        <v>-6.8493098518149651</v>
      </c>
      <c r="AC348" s="310">
        <v>-8.4574632712199502</v>
      </c>
      <c r="AD348" s="310">
        <v>-6.1231916330267415</v>
      </c>
    </row>
    <row r="349" spans="1:30" x14ac:dyDescent="0.3">
      <c r="A349" s="309"/>
      <c r="Y349" s="311"/>
      <c r="Z349" s="310">
        <v>-11.380998236583668</v>
      </c>
      <c r="AA349" s="310">
        <v>-7.2876149695966799</v>
      </c>
      <c r="AB349" s="310">
        <v>-6.8493098518149651</v>
      </c>
      <c r="AC349" s="310">
        <v>-10.178711565324264</v>
      </c>
      <c r="AD349" s="310">
        <v>-5.7534291144670453</v>
      </c>
    </row>
    <row r="350" spans="1:30" x14ac:dyDescent="0.3">
      <c r="A350" s="309"/>
      <c r="Y350" s="311"/>
      <c r="Z350" s="310">
        <v>-12.889757996476483</v>
      </c>
      <c r="AA350" s="310">
        <v>-7.70262209516134</v>
      </c>
      <c r="AB350" s="310">
        <v>-6.8493098518149651</v>
      </c>
      <c r="AC350" s="310">
        <v>-8.590330480485818</v>
      </c>
      <c r="AD350" s="310">
        <v>-5.7171794026237235</v>
      </c>
    </row>
    <row r="351" spans="1:30" x14ac:dyDescent="0.3">
      <c r="A351" s="309"/>
      <c r="Y351" s="311"/>
      <c r="Z351" s="310">
        <v>-2.7196149816350177</v>
      </c>
      <c r="AA351" s="310">
        <v>-8.0262781687870532</v>
      </c>
      <c r="AB351" s="310">
        <v>-6.8493098518149651</v>
      </c>
      <c r="AC351" s="310">
        <v>-0.78689894485694367</v>
      </c>
      <c r="AD351" s="310">
        <v>-5.800156309497587</v>
      </c>
    </row>
    <row r="352" spans="1:30" x14ac:dyDescent="0.3">
      <c r="A352" s="309"/>
      <c r="Y352" s="311"/>
      <c r="Z352" s="310">
        <v>-4.578810117525558</v>
      </c>
      <c r="AA352" s="310">
        <v>-7.9679309238405818</v>
      </c>
      <c r="AB352" s="310">
        <v>-6.8493098518149651</v>
      </c>
      <c r="AC352" s="310">
        <v>-1.9639729188482846</v>
      </c>
      <c r="AD352" s="310">
        <v>-6.0310961286786453</v>
      </c>
    </row>
    <row r="353" spans="1:30" x14ac:dyDescent="0.3">
      <c r="A353" s="309"/>
      <c r="Y353" s="311"/>
      <c r="Z353" s="310">
        <v>-5.1487513654539816</v>
      </c>
      <c r="AA353" s="310">
        <v>-6.8752072225675294</v>
      </c>
      <c r="AB353" s="310">
        <v>-6.8493098518149651</v>
      </c>
      <c r="AC353" s="310">
        <v>-2.8219379367968429</v>
      </c>
      <c r="AD353" s="310">
        <v>-5.0255650733408794</v>
      </c>
    </row>
    <row r="354" spans="1:30" x14ac:dyDescent="0.3">
      <c r="A354" s="309"/>
      <c r="Y354" s="311"/>
      <c r="Z354" s="310">
        <v>-9.6881058291972302</v>
      </c>
      <c r="AA354" s="310">
        <v>-5.4478486564296551</v>
      </c>
      <c r="AB354" s="310">
        <v>-6.8493098518149651</v>
      </c>
      <c r="AC354" s="310">
        <v>-7.8017790489510048</v>
      </c>
      <c r="AD354" s="310">
        <v>-4.2355773340159493</v>
      </c>
    </row>
    <row r="355" spans="1:30" x14ac:dyDescent="0.3">
      <c r="A355" s="309"/>
      <c r="Y355" s="311"/>
      <c r="Z355" s="310">
        <v>-9.369477940012132</v>
      </c>
      <c r="AA355" s="310">
        <v>-5.6279220185476602</v>
      </c>
      <c r="AB355" s="310">
        <v>-6.8493098518149651</v>
      </c>
      <c r="AC355" s="310">
        <v>-10.074042005487357</v>
      </c>
      <c r="AD355" s="310">
        <v>-4.2602617889864423</v>
      </c>
    </row>
    <row r="356" spans="1:30" x14ac:dyDescent="0.3">
      <c r="A356" s="309"/>
      <c r="Y356" s="311"/>
      <c r="Z356" s="310">
        <v>-3.7319323276722978</v>
      </c>
      <c r="AA356" s="310">
        <v>-5.3044743025000045</v>
      </c>
      <c r="AB356" s="310">
        <v>-6.8493098518149651</v>
      </c>
      <c r="AC356" s="310">
        <v>-3.1399941779599061</v>
      </c>
      <c r="AD356" s="310">
        <v>-4.3812706377687851</v>
      </c>
    </row>
    <row r="357" spans="1:30" x14ac:dyDescent="0.3">
      <c r="A357" s="309"/>
      <c r="Y357" s="311"/>
      <c r="Z357" s="310">
        <v>-2.8982480335113618</v>
      </c>
      <c r="AA357" s="310">
        <v>-4.7387543984163853</v>
      </c>
      <c r="AB357" s="310">
        <v>-6.8493098518149651</v>
      </c>
      <c r="AC357" s="310">
        <v>-3.0604163052113051</v>
      </c>
      <c r="AD357" s="310">
        <v>-4.3611904210394972</v>
      </c>
    </row>
    <row r="358" spans="1:30" x14ac:dyDescent="0.3">
      <c r="A358" s="309"/>
      <c r="Y358" s="311"/>
      <c r="Z358" s="310">
        <v>-3.9801285164610585</v>
      </c>
      <c r="AA358" s="310">
        <v>-3.7529689516439633</v>
      </c>
      <c r="AB358" s="310">
        <v>-6.8493098518149651</v>
      </c>
      <c r="AC358" s="310">
        <v>-0.95969012965039724</v>
      </c>
      <c r="AD358" s="310">
        <v>-4.0835103638325494</v>
      </c>
    </row>
    <row r="359" spans="1:30" x14ac:dyDescent="0.3">
      <c r="A359" s="309"/>
      <c r="Y359" s="311"/>
      <c r="Z359" s="310">
        <v>-2.3146761051919729</v>
      </c>
      <c r="AA359" s="310">
        <v>-3.1115635897171061</v>
      </c>
      <c r="AB359" s="310">
        <v>-6.8493098518149651</v>
      </c>
      <c r="AC359" s="310">
        <v>-2.811034860324682</v>
      </c>
      <c r="AD359" s="310">
        <v>-3.6141680490929451</v>
      </c>
    </row>
    <row r="360" spans="1:30" x14ac:dyDescent="0.3">
      <c r="A360" s="309"/>
      <c r="Y360" s="311"/>
      <c r="Z360" s="310">
        <v>-1.1887120368686497</v>
      </c>
      <c r="AA360" s="310">
        <v>-2.5676629208552213</v>
      </c>
      <c r="AB360" s="310">
        <v>-6.8493098518149651</v>
      </c>
      <c r="AC360" s="310">
        <v>-2.6813764196918299</v>
      </c>
      <c r="AD360" s="310">
        <v>-3.3200055371321753</v>
      </c>
    </row>
    <row r="361" spans="1:30" x14ac:dyDescent="0.3">
      <c r="A361" s="309"/>
      <c r="Y361" s="311"/>
      <c r="Z361" s="310">
        <v>-2.7876077017902672</v>
      </c>
      <c r="AA361" s="310">
        <v>-2.1819375027725485</v>
      </c>
      <c r="AB361" s="310">
        <v>-6.8493098518149651</v>
      </c>
      <c r="AC361" s="310">
        <v>-5.858018648502366</v>
      </c>
      <c r="AD361" s="310">
        <v>-3.0832529082934053</v>
      </c>
    </row>
    <row r="362" spans="1:30" x14ac:dyDescent="0.3">
      <c r="A362" s="309"/>
      <c r="Y362" s="311"/>
      <c r="Z362" s="310">
        <v>-4.8796404065241319</v>
      </c>
      <c r="AA362" s="310">
        <v>-1.3602571297863959</v>
      </c>
      <c r="AB362" s="310">
        <v>-6.8493098518149651</v>
      </c>
      <c r="AC362" s="310">
        <v>-6.7886458023101284</v>
      </c>
      <c r="AD362" s="310">
        <v>-2.9714347844247464</v>
      </c>
    </row>
    <row r="363" spans="1:30" x14ac:dyDescent="0.3">
      <c r="A363" s="309"/>
      <c r="Y363" s="311"/>
      <c r="Z363" s="310">
        <v>7.5372354360891958E-2</v>
      </c>
      <c r="AA363" s="310">
        <v>-1.1448567627502653</v>
      </c>
      <c r="AB363" s="310">
        <v>-6.8493098518149651</v>
      </c>
      <c r="AC363" s="310">
        <v>-1.0808565942345183</v>
      </c>
      <c r="AD363" s="310">
        <v>-2.4386588859025693</v>
      </c>
    </row>
    <row r="364" spans="1:30" x14ac:dyDescent="0.3">
      <c r="A364" s="309"/>
      <c r="Y364" s="311"/>
      <c r="Z364" s="310">
        <v>-0.19817010693265269</v>
      </c>
      <c r="AA364" s="310">
        <v>-1.8142646297956218</v>
      </c>
      <c r="AB364" s="310">
        <v>-6.8493098518149651</v>
      </c>
      <c r="AC364" s="310">
        <v>-1.4031479033399137</v>
      </c>
      <c r="AD364" s="310">
        <v>-2.9159591464821051</v>
      </c>
    </row>
    <row r="365" spans="1:30" x14ac:dyDescent="0.3">
      <c r="A365" s="309"/>
      <c r="Y365" s="311"/>
      <c r="Z365" s="310">
        <v>1.7716340944420095</v>
      </c>
      <c r="AA365" s="310">
        <v>-1.3585573614943789</v>
      </c>
      <c r="AB365" s="310">
        <v>-6.8493098518149651</v>
      </c>
      <c r="AC365" s="310">
        <v>-0.17696326256978523</v>
      </c>
      <c r="AD365" s="310">
        <v>-2.5040765902877382</v>
      </c>
    </row>
    <row r="366" spans="1:30" x14ac:dyDescent="0.3">
      <c r="A366" s="309"/>
      <c r="Y366" s="311"/>
      <c r="Z366" s="310">
        <v>-0.80687353593905775</v>
      </c>
      <c r="AA366" s="310">
        <v>-0.22021991439679336</v>
      </c>
      <c r="AB366" s="310">
        <v>-6.8493098518149651</v>
      </c>
      <c r="AC366" s="310">
        <v>0.91839642933055643</v>
      </c>
      <c r="AD366" s="310">
        <v>-1.3892195436339887</v>
      </c>
    </row>
    <row r="367" spans="1:30" x14ac:dyDescent="0.3">
      <c r="A367" s="309"/>
      <c r="Y367" s="311"/>
      <c r="Z367" s="310">
        <v>-5.8745671061861451</v>
      </c>
      <c r="AA367" s="310">
        <v>-0.66522623419831428</v>
      </c>
      <c r="AB367" s="310">
        <v>-6.8493098518149651</v>
      </c>
      <c r="AC367" s="310">
        <v>-6.02247824374858</v>
      </c>
      <c r="AD367" s="310">
        <v>-1.4518532398211943</v>
      </c>
    </row>
    <row r="368" spans="1:30" x14ac:dyDescent="0.3">
      <c r="A368" s="309"/>
      <c r="Y368" s="311"/>
      <c r="Z368" s="310">
        <v>0.40234317631843286</v>
      </c>
      <c r="AA368" s="310">
        <v>-0.52005819495190164</v>
      </c>
      <c r="AB368" s="310">
        <v>-6.8493098518149651</v>
      </c>
      <c r="AC368" s="310">
        <v>-2.9748407551417984</v>
      </c>
      <c r="AD368" s="310">
        <v>-1.5630783771556724</v>
      </c>
    </row>
    <row r="369" spans="1:30" x14ac:dyDescent="0.3">
      <c r="A369" s="309"/>
      <c r="Y369" s="311"/>
      <c r="Z369" s="310">
        <v>3.0887217231589679</v>
      </c>
      <c r="AA369" s="310">
        <v>-0.59511190570181449</v>
      </c>
      <c r="AB369" s="310">
        <v>-6.8493098518149651</v>
      </c>
      <c r="AC369" s="310">
        <v>1.0153535242661178</v>
      </c>
      <c r="AD369" s="310">
        <v>-1.2489273238556717</v>
      </c>
    </row>
    <row r="370" spans="1:30" x14ac:dyDescent="0.3">
      <c r="A370" s="309"/>
      <c r="Y370" s="311"/>
      <c r="Z370" s="310">
        <v>-3.0396718842497545</v>
      </c>
      <c r="AA370" s="310">
        <v>-0.78030192301718981</v>
      </c>
      <c r="AB370" s="310">
        <v>-6.8493098518149651</v>
      </c>
      <c r="AC370" s="310">
        <v>-1.5192924675449575</v>
      </c>
      <c r="AD370" s="310">
        <v>-1.2567016236436928</v>
      </c>
    </row>
    <row r="371" spans="1:30" x14ac:dyDescent="0.3">
      <c r="A371" s="309"/>
      <c r="Y371" s="311"/>
      <c r="Z371" s="310">
        <v>0.81800616779223567</v>
      </c>
      <c r="AA371" s="310">
        <v>-2.0644216546988763</v>
      </c>
      <c r="AB371" s="310">
        <v>-6.8493098518149651</v>
      </c>
      <c r="AC371" s="310">
        <v>-2.1817238646812598</v>
      </c>
      <c r="AD371" s="310">
        <v>-2.3214054003965714</v>
      </c>
    </row>
    <row r="372" spans="1:30" x14ac:dyDescent="0.3">
      <c r="A372" s="309"/>
      <c r="Y372" s="311"/>
      <c r="Z372" s="310">
        <v>1.246258119192619</v>
      </c>
      <c r="AA372" s="310">
        <v>-3.7485066164037915</v>
      </c>
      <c r="AB372" s="310">
        <v>-6.8493098518149651</v>
      </c>
      <c r="AC372" s="310">
        <v>2.0220941105302188</v>
      </c>
      <c r="AD372" s="310">
        <v>-3.5085189284555702</v>
      </c>
    </row>
    <row r="373" spans="1:30" x14ac:dyDescent="0.3">
      <c r="A373" s="309"/>
      <c r="Y373" s="311"/>
      <c r="Z373" s="310">
        <v>-2.1032036571466848</v>
      </c>
      <c r="AA373" s="310">
        <v>-5.3926665738163733</v>
      </c>
      <c r="AB373" s="310">
        <v>-6.8493098518149651</v>
      </c>
      <c r="AC373" s="310">
        <v>0.86397633081440972</v>
      </c>
      <c r="AD373" s="310">
        <v>-5.2012109283342181</v>
      </c>
    </row>
    <row r="374" spans="1:30" x14ac:dyDescent="0.3">
      <c r="A374" s="309"/>
      <c r="Y374" s="311">
        <v>44197</v>
      </c>
      <c r="Z374" s="310">
        <v>-14.863405227957951</v>
      </c>
      <c r="AA374" s="310">
        <v>-5.2501511515951913</v>
      </c>
      <c r="AB374" s="310">
        <v>-5.7238613197786492</v>
      </c>
      <c r="AC374" s="310">
        <v>-13.47540468101873</v>
      </c>
      <c r="AD374" s="310">
        <v>-5.6074572344535909</v>
      </c>
    </row>
    <row r="375" spans="1:30" x14ac:dyDescent="0.3">
      <c r="A375" s="309"/>
      <c r="Y375" s="311"/>
      <c r="Z375" s="310">
        <v>-11.386251555615974</v>
      </c>
      <c r="AA375" s="310">
        <v>-5.895397745456016</v>
      </c>
      <c r="AB375" s="310">
        <v>-5.7238613197786492</v>
      </c>
      <c r="AC375" s="310">
        <v>-11.284635451554792</v>
      </c>
      <c r="AD375" s="310">
        <v>-5.7364924769043153</v>
      </c>
    </row>
    <row r="376" spans="1:30" x14ac:dyDescent="0.3">
      <c r="A376" s="309"/>
      <c r="Y376" s="311"/>
      <c r="Z376" s="310">
        <v>-8.4203979787291079</v>
      </c>
      <c r="AA376" s="310">
        <v>-6.6011938838000725</v>
      </c>
      <c r="AB376" s="310">
        <v>-5.7238613197786492</v>
      </c>
      <c r="AC376" s="310">
        <v>-10.833490474884414</v>
      </c>
      <c r="AD376" s="310">
        <v>-6.5684985914789928</v>
      </c>
    </row>
    <row r="377" spans="1:30" x14ac:dyDescent="0.3">
      <c r="A377" s="309"/>
      <c r="Y377" s="311"/>
      <c r="Z377" s="310">
        <v>-2.0420639287014724</v>
      </c>
      <c r="AA377" s="310">
        <v>-7.037378552256512</v>
      </c>
      <c r="AB377" s="310">
        <v>-5.7238613197786492</v>
      </c>
      <c r="AC377" s="310">
        <v>-4.3630166103805692</v>
      </c>
      <c r="AD377" s="310">
        <v>-7.56597194471333</v>
      </c>
    </row>
    <row r="378" spans="1:30" x14ac:dyDescent="0.3">
      <c r="A378" s="309"/>
      <c r="Y378" s="311"/>
      <c r="Z378" s="310">
        <v>-3.6987199892335361</v>
      </c>
      <c r="AA378" s="310">
        <v>-5.0522639453104086</v>
      </c>
      <c r="AB378" s="310">
        <v>-5.7238613197786492</v>
      </c>
      <c r="AC378" s="310">
        <v>-3.0849705618363288</v>
      </c>
      <c r="AD378" s="310">
        <v>-5.802298273523129</v>
      </c>
    </row>
    <row r="379" spans="1:30" x14ac:dyDescent="0.3">
      <c r="A379" s="309"/>
      <c r="Y379" s="311"/>
      <c r="Z379" s="310">
        <v>-3.6943148492157767</v>
      </c>
      <c r="AA379" s="310">
        <v>-4.4345059734391068</v>
      </c>
      <c r="AB379" s="310">
        <v>-5.7238613197786492</v>
      </c>
      <c r="AC379" s="310">
        <v>-3.8019486914925267</v>
      </c>
      <c r="AD379" s="310">
        <v>-4.9275308061271232</v>
      </c>
    </row>
    <row r="380" spans="1:30" x14ac:dyDescent="0.3">
      <c r="A380" s="309"/>
      <c r="Y380" s="311"/>
      <c r="Z380" s="310">
        <v>-5.1564963363417622</v>
      </c>
      <c r="AA380" s="310">
        <v>-4.5979359660637931</v>
      </c>
      <c r="AB380" s="310">
        <v>-5.7238613197786492</v>
      </c>
      <c r="AC380" s="310">
        <v>-6.1183371418259469</v>
      </c>
      <c r="AD380" s="310">
        <v>-4.7139201118686582</v>
      </c>
    </row>
    <row r="381" spans="1:30" x14ac:dyDescent="0.3">
      <c r="A381" s="309"/>
      <c r="Y381" s="311"/>
      <c r="Z381" s="310">
        <v>-0.96760297933523565</v>
      </c>
      <c r="AA381" s="310">
        <v>-4.5479041013062131</v>
      </c>
      <c r="AB381" s="310">
        <v>-5.7238613197786492</v>
      </c>
      <c r="AC381" s="310">
        <v>-1.1296889826873269</v>
      </c>
      <c r="AD381" s="310">
        <v>-4.2066901021842638</v>
      </c>
    </row>
    <row r="382" spans="1:30" x14ac:dyDescent="0.3">
      <c r="A382" s="309"/>
      <c r="Y382" s="311"/>
      <c r="Z382" s="310">
        <v>-7.0619457525168503</v>
      </c>
      <c r="AA382" s="310">
        <v>-4.3224002805577326</v>
      </c>
      <c r="AB382" s="310">
        <v>-5.7238613197786492</v>
      </c>
      <c r="AC382" s="310">
        <v>-5.1612631797827504</v>
      </c>
      <c r="AD382" s="310">
        <v>-3.8370255924603844</v>
      </c>
    </row>
    <row r="383" spans="1:30" x14ac:dyDescent="0.3">
      <c r="A383" s="309"/>
      <c r="Y383" s="311"/>
      <c r="Z383" s="310">
        <v>-9.5644079271019145</v>
      </c>
      <c r="AA383" s="310">
        <v>-3.8198422449434801</v>
      </c>
      <c r="AB383" s="310">
        <v>-5.7238613197786492</v>
      </c>
      <c r="AC383" s="310">
        <v>-9.338215615075157</v>
      </c>
      <c r="AD383" s="310">
        <v>-3.1573386817325644</v>
      </c>
    </row>
    <row r="384" spans="1:30" x14ac:dyDescent="0.3">
      <c r="A384" s="309"/>
      <c r="Y384" s="311"/>
      <c r="Z384" s="310">
        <v>-1.6918408753984182</v>
      </c>
      <c r="AA384" s="310">
        <v>-3.0243959780187342</v>
      </c>
      <c r="AB384" s="310">
        <v>-5.7238613197786492</v>
      </c>
      <c r="AC384" s="310">
        <v>-0.81240654258981237</v>
      </c>
      <c r="AD384" s="310">
        <v>-2.2252408371109715</v>
      </c>
    </row>
    <row r="385" spans="1:30" x14ac:dyDescent="0.3">
      <c r="A385" s="309"/>
      <c r="Y385" s="311"/>
      <c r="Z385" s="310">
        <v>-2.1201932439941675</v>
      </c>
      <c r="AA385" s="310">
        <v>-3.9262363751267308</v>
      </c>
      <c r="AB385" s="310">
        <v>-5.7238613197786492</v>
      </c>
      <c r="AC385" s="310">
        <v>-0.49731899376916999</v>
      </c>
      <c r="AD385" s="310">
        <v>-3.0563266096096129</v>
      </c>
    </row>
    <row r="386" spans="1:30" x14ac:dyDescent="0.3">
      <c r="A386" s="309"/>
      <c r="Y386" s="311"/>
      <c r="Z386" s="310">
        <v>-0.17640859991600921</v>
      </c>
      <c r="AA386" s="310">
        <v>-4.4439979864129748</v>
      </c>
      <c r="AB386" s="310">
        <v>-5.7238613197786492</v>
      </c>
      <c r="AC386" s="310">
        <v>0.95585968360221329</v>
      </c>
      <c r="AD386" s="310">
        <v>-3.7727975894564838</v>
      </c>
    </row>
    <row r="387" spans="1:30" x14ac:dyDescent="0.3">
      <c r="A387" s="309"/>
      <c r="Y387" s="311"/>
      <c r="Z387" s="310">
        <v>0.41162753213145642</v>
      </c>
      <c r="AA387" s="310">
        <v>-4.6260100140357423</v>
      </c>
      <c r="AB387" s="310">
        <v>-5.7238613197786492</v>
      </c>
      <c r="AC387" s="310">
        <v>0.40634777052520121</v>
      </c>
      <c r="AD387" s="310">
        <v>-4.0855884119380068</v>
      </c>
    </row>
    <row r="388" spans="1:30" x14ac:dyDescent="0.3">
      <c r="A388" s="309"/>
      <c r="Y388" s="311"/>
      <c r="Z388" s="310">
        <v>-7.2804857590912109</v>
      </c>
      <c r="AA388" s="310">
        <v>-5.3703417979765922</v>
      </c>
      <c r="AB388" s="310">
        <v>-5.7238613197786492</v>
      </c>
      <c r="AC388" s="310">
        <v>-6.947289390177815</v>
      </c>
      <c r="AD388" s="310">
        <v>-5.1318742054107833</v>
      </c>
    </row>
    <row r="389" spans="1:30" x14ac:dyDescent="0.3">
      <c r="A389" s="309"/>
      <c r="Y389" s="311"/>
      <c r="Z389" s="310">
        <v>-10.686277031520561</v>
      </c>
      <c r="AA389" s="310">
        <v>-6.5502695147828911</v>
      </c>
      <c r="AB389" s="310">
        <v>-5.7238613197786492</v>
      </c>
      <c r="AC389" s="310">
        <v>-10.176560038710846</v>
      </c>
      <c r="AD389" s="310">
        <v>-6.4643730465211524</v>
      </c>
    </row>
    <row r="390" spans="1:30" x14ac:dyDescent="0.3">
      <c r="A390" s="309"/>
      <c r="Y390" s="311"/>
      <c r="Z390" s="310">
        <v>-10.838492120461282</v>
      </c>
      <c r="AA390" s="310">
        <v>-8.0619309054947141</v>
      </c>
      <c r="AB390" s="310">
        <v>-5.7238613197786492</v>
      </c>
      <c r="AC390" s="310">
        <v>-11.52775137244582</v>
      </c>
      <c r="AD390" s="310">
        <v>-7.7054266506703</v>
      </c>
    </row>
    <row r="391" spans="1:30" x14ac:dyDescent="0.3">
      <c r="A391" s="309"/>
      <c r="Y391" s="311"/>
      <c r="Z391" s="310">
        <v>-6.9021633629843686</v>
      </c>
      <c r="AA391" s="310">
        <v>-9.711239841146309</v>
      </c>
      <c r="AB391" s="310">
        <v>-5.7238613197786492</v>
      </c>
      <c r="AC391" s="310">
        <v>-8.1364070968992479</v>
      </c>
      <c r="AD391" s="310">
        <v>-9.2657821558889228</v>
      </c>
    </row>
    <row r="392" spans="1:30" x14ac:dyDescent="0.3">
      <c r="A392" s="309"/>
      <c r="Y392" s="311"/>
      <c r="Z392" s="310">
        <v>-10.379687261638257</v>
      </c>
      <c r="AA392" s="310">
        <v>-10.030724475463726</v>
      </c>
      <c r="AB392" s="310">
        <v>-5.7238613197786492</v>
      </c>
      <c r="AC392" s="310">
        <v>-9.824810881541751</v>
      </c>
      <c r="AD392" s="310">
        <v>-9.6112544858346922</v>
      </c>
    </row>
    <row r="393" spans="1:30" x14ac:dyDescent="0.3">
      <c r="A393" s="309"/>
      <c r="Y393" s="311"/>
      <c r="Z393" s="310">
        <v>-10.758038334898778</v>
      </c>
      <c r="AA393" s="310">
        <v>-10.429371451634182</v>
      </c>
      <c r="AB393" s="310">
        <v>-5.7238613197786492</v>
      </c>
      <c r="AC393" s="310">
        <v>-7.7315155454418232</v>
      </c>
      <c r="AD393" s="310">
        <v>-9.8000254006198126</v>
      </c>
    </row>
    <row r="394" spans="1:30" x14ac:dyDescent="0.3">
      <c r="A394" s="309"/>
      <c r="Y394" s="311"/>
      <c r="Z394" s="310">
        <v>-11.133535017429701</v>
      </c>
      <c r="AA394" s="310">
        <v>-10.91228537392386</v>
      </c>
      <c r="AB394" s="310">
        <v>-5.7238613197786492</v>
      </c>
      <c r="AC394" s="310">
        <v>-10.516140766005151</v>
      </c>
      <c r="AD394" s="310">
        <v>-9.8436640791509848</v>
      </c>
    </row>
    <row r="395" spans="1:30" x14ac:dyDescent="0.3">
      <c r="A395" s="309"/>
      <c r="Y395" s="311"/>
      <c r="Z395" s="310">
        <v>-9.5168781993131422</v>
      </c>
      <c r="AA395" s="310">
        <v>-10.965257920170314</v>
      </c>
      <c r="AB395" s="310">
        <v>-5.7238613197786492</v>
      </c>
      <c r="AC395" s="310">
        <v>-9.3655956997982059</v>
      </c>
      <c r="AD395" s="310">
        <v>-9.3145715401553186</v>
      </c>
    </row>
    <row r="396" spans="1:30" x14ac:dyDescent="0.3">
      <c r="A396" s="309"/>
      <c r="Y396" s="311"/>
      <c r="Z396" s="310">
        <v>-13.476805864713747</v>
      </c>
      <c r="AA396" s="310">
        <v>-11.268807403455581</v>
      </c>
      <c r="AB396" s="310">
        <v>-5.7238613197786492</v>
      </c>
      <c r="AC396" s="310">
        <v>-11.497956442206686</v>
      </c>
      <c r="AD396" s="310">
        <v>-9.2360456761122229</v>
      </c>
    </row>
    <row r="397" spans="1:30" x14ac:dyDescent="0.3">
      <c r="A397" s="309"/>
      <c r="Y397" s="311"/>
      <c r="Z397" s="310">
        <v>-14.21888957648903</v>
      </c>
      <c r="AA397" s="310">
        <v>-10.892129213249584</v>
      </c>
      <c r="AB397" s="310">
        <v>-5.7238613197786492</v>
      </c>
      <c r="AC397" s="310">
        <v>-11.833222122164031</v>
      </c>
      <c r="AD397" s="310">
        <v>-9.0635687196339223</v>
      </c>
    </row>
    <row r="398" spans="1:30" x14ac:dyDescent="0.3">
      <c r="A398" s="309"/>
      <c r="Y398" s="311"/>
      <c r="Z398" s="310">
        <v>-7.2729711867095546</v>
      </c>
      <c r="AA398" s="310">
        <v>-10.315328407460484</v>
      </c>
      <c r="AB398" s="310">
        <v>-5.7238613197786492</v>
      </c>
      <c r="AC398" s="310">
        <v>-4.4327593239295879</v>
      </c>
      <c r="AD398" s="310">
        <v>-8.6049335506908005</v>
      </c>
    </row>
    <row r="399" spans="1:30" x14ac:dyDescent="0.3">
      <c r="A399" s="309"/>
      <c r="Y399" s="311"/>
      <c r="Z399" s="310">
        <v>-12.504533644635114</v>
      </c>
      <c r="AA399" s="310">
        <v>-10.183415398363852</v>
      </c>
      <c r="AB399" s="310">
        <v>-5.7238613197786492</v>
      </c>
      <c r="AC399" s="310">
        <v>-9.2751298332400722</v>
      </c>
      <c r="AD399" s="310">
        <v>-8.3946972031049789</v>
      </c>
    </row>
    <row r="400" spans="1:30" x14ac:dyDescent="0.3">
      <c r="A400" s="309"/>
      <c r="Y400" s="311"/>
      <c r="Z400" s="310">
        <v>-8.1212910034567898</v>
      </c>
      <c r="AA400" s="310">
        <v>-10.090218987679053</v>
      </c>
      <c r="AB400" s="310">
        <v>-5.7238613197786492</v>
      </c>
      <c r="AC400" s="310">
        <v>-6.5241768500937241</v>
      </c>
      <c r="AD400" s="310">
        <v>-8.3522396729951218</v>
      </c>
    </row>
    <row r="401" spans="1:30" x14ac:dyDescent="0.3">
      <c r="A401" s="309"/>
      <c r="Y401" s="311"/>
      <c r="Z401" s="310">
        <v>-7.0959293769060086</v>
      </c>
      <c r="AA401" s="310">
        <v>-10.506864713959049</v>
      </c>
      <c r="AB401" s="310">
        <v>-5.7238613197786492</v>
      </c>
      <c r="AC401" s="310">
        <v>-7.3056945834032945</v>
      </c>
      <c r="AD401" s="310">
        <v>-9.0515587855058097</v>
      </c>
    </row>
    <row r="402" spans="1:30" x14ac:dyDescent="0.3">
      <c r="A402" s="309"/>
      <c r="Y402" s="311"/>
      <c r="Z402" s="310">
        <v>-8.5934871356367353</v>
      </c>
      <c r="AA402" s="310">
        <v>-10.550181337973317</v>
      </c>
      <c r="AB402" s="310">
        <v>-5.7238613197786492</v>
      </c>
      <c r="AC402" s="310">
        <v>-7.8939412666974533</v>
      </c>
      <c r="AD402" s="310">
        <v>-9.4078570623159461</v>
      </c>
    </row>
    <row r="403" spans="1:30" x14ac:dyDescent="0.3">
      <c r="A403" s="309"/>
      <c r="Y403" s="311"/>
      <c r="Z403" s="310">
        <v>-12.824430989920142</v>
      </c>
      <c r="AA403" s="310">
        <v>-10.033811704889546</v>
      </c>
      <c r="AB403" s="310">
        <v>-5.7238613197786492</v>
      </c>
      <c r="AC403" s="310">
        <v>-11.200753731437686</v>
      </c>
      <c r="AD403" s="310">
        <v>-9.6717846409921115</v>
      </c>
    </row>
    <row r="404" spans="1:30" x14ac:dyDescent="0.3">
      <c r="A404" s="309"/>
      <c r="Y404" s="311"/>
      <c r="Z404" s="310">
        <v>-17.135409660449007</v>
      </c>
      <c r="AA404" s="310">
        <v>-10.255744683963433</v>
      </c>
      <c r="AB404" s="310">
        <v>-5.7238613197786492</v>
      </c>
      <c r="AC404" s="310">
        <v>-16.728455909738855</v>
      </c>
      <c r="AD404" s="310">
        <v>-10.343879176367183</v>
      </c>
    </row>
    <row r="405" spans="1:30" x14ac:dyDescent="0.3">
      <c r="A405" s="309"/>
      <c r="Y405" s="311">
        <v>44228</v>
      </c>
      <c r="Z405" s="310">
        <v>-7.5761875548094419</v>
      </c>
      <c r="AA405" s="310">
        <v>-10.39864779074893</v>
      </c>
      <c r="AB405" s="310">
        <v>-5.7238613197786492</v>
      </c>
      <c r="AC405" s="310">
        <v>-6.9268472616005425</v>
      </c>
      <c r="AD405" s="310">
        <v>-10.969675594904482</v>
      </c>
    </row>
    <row r="406" spans="1:30" x14ac:dyDescent="0.3">
      <c r="A406" s="309"/>
      <c r="Y406" s="311"/>
      <c r="Z406" s="310">
        <v>-8.8899462130487041</v>
      </c>
      <c r="AA406" s="310">
        <v>-10.001420090530251</v>
      </c>
      <c r="AB406" s="310">
        <v>-5.7238613197786492</v>
      </c>
      <c r="AC406" s="310">
        <v>-11.122622883973222</v>
      </c>
      <c r="AD406" s="310">
        <v>-11.294943053668565</v>
      </c>
    </row>
    <row r="407" spans="1:30" x14ac:dyDescent="0.3">
      <c r="A407" s="309"/>
      <c r="Y407" s="311"/>
      <c r="Z407" s="310">
        <v>-9.6748218569740025</v>
      </c>
      <c r="AA407" s="310">
        <v>-9.599212311923683</v>
      </c>
      <c r="AB407" s="310">
        <v>-5.7238613197786492</v>
      </c>
      <c r="AC407" s="310">
        <v>-11.228838597719232</v>
      </c>
      <c r="AD407" s="310">
        <v>-11.44232745328169</v>
      </c>
    </row>
    <row r="408" spans="1:30" x14ac:dyDescent="0.3">
      <c r="A408" s="309"/>
      <c r="Y408" s="311"/>
      <c r="Z408" s="310">
        <v>-8.096251124404489</v>
      </c>
      <c r="AA408" s="310">
        <v>-8.2958801515790572</v>
      </c>
      <c r="AB408" s="310">
        <v>-5.7238613197786492</v>
      </c>
      <c r="AC408" s="310">
        <v>-11.686269513164376</v>
      </c>
      <c r="AD408" s="310">
        <v>-10.481148343728202</v>
      </c>
    </row>
    <row r="409" spans="1:30" x14ac:dyDescent="0.3">
      <c r="A409" s="309"/>
      <c r="Y409" s="311"/>
      <c r="Z409" s="310">
        <v>-5.8128932341059869</v>
      </c>
      <c r="AA409" s="310">
        <v>-8.0442611596784825</v>
      </c>
      <c r="AB409" s="310">
        <v>-5.7238613197786492</v>
      </c>
      <c r="AC409" s="310">
        <v>-10.170813478046043</v>
      </c>
      <c r="AD409" s="310">
        <v>-10.794481134729709</v>
      </c>
    </row>
    <row r="410" spans="1:30" x14ac:dyDescent="0.3">
      <c r="A410" s="309"/>
      <c r="Y410" s="311"/>
      <c r="Z410" s="310">
        <v>-10.008976539674155</v>
      </c>
      <c r="AA410" s="310">
        <v>-7.7575994615553787</v>
      </c>
      <c r="AB410" s="310">
        <v>-5.7238613197786492</v>
      </c>
      <c r="AC410" s="310">
        <v>-12.232444528729559</v>
      </c>
      <c r="AD410" s="310">
        <v>-10.583929259147757</v>
      </c>
    </row>
    <row r="411" spans="1:30" x14ac:dyDescent="0.3">
      <c r="A411" s="309"/>
      <c r="Y411" s="311"/>
      <c r="Z411" s="310">
        <v>-8.0120845380366355</v>
      </c>
      <c r="AA411" s="310">
        <v>-7.4132310205227387</v>
      </c>
      <c r="AB411" s="310">
        <v>-5.7238613197786492</v>
      </c>
      <c r="AC411" s="310">
        <v>-10.000202142864438</v>
      </c>
      <c r="AD411" s="310">
        <v>-10.063333167401593</v>
      </c>
    </row>
    <row r="412" spans="1:30" x14ac:dyDescent="0.3">
      <c r="A412" s="309"/>
      <c r="Y412" s="311"/>
      <c r="Z412" s="310">
        <v>-5.8148546115054138</v>
      </c>
      <c r="AA412" s="310">
        <v>-7.3013150073657513</v>
      </c>
      <c r="AB412" s="310">
        <v>-5.7238613197786492</v>
      </c>
      <c r="AC412" s="310">
        <v>-9.120176798611098</v>
      </c>
      <c r="AD412" s="310">
        <v>-9.7886543017126719</v>
      </c>
    </row>
    <row r="413" spans="1:30" x14ac:dyDescent="0.3">
      <c r="A413" s="309"/>
      <c r="Y413" s="311"/>
      <c r="Z413" s="310">
        <v>-6.8833143261869729</v>
      </c>
      <c r="AA413" s="310">
        <v>-7.3615974039097916</v>
      </c>
      <c r="AB413" s="310">
        <v>-5.7238613197786492</v>
      </c>
      <c r="AC413" s="310">
        <v>-9.6487597548995581</v>
      </c>
      <c r="AD413" s="310">
        <v>-8.8548122667785112</v>
      </c>
    </row>
    <row r="414" spans="1:30" x14ac:dyDescent="0.3">
      <c r="A414" s="309"/>
      <c r="Y414" s="311"/>
      <c r="Z414" s="310">
        <v>-7.2642427697455147</v>
      </c>
      <c r="AA414" s="310">
        <v>-7.5135534257419936</v>
      </c>
      <c r="AB414" s="310">
        <v>-5.7238613197786492</v>
      </c>
      <c r="AC414" s="310">
        <v>-7.584665955496078</v>
      </c>
      <c r="AD414" s="310">
        <v>-8.2661691860860209</v>
      </c>
    </row>
    <row r="415" spans="1:30" x14ac:dyDescent="0.3">
      <c r="A415" s="309"/>
      <c r="Y415" s="311"/>
      <c r="Z415" s="310">
        <v>-7.3128390323055834</v>
      </c>
      <c r="AA415" s="310">
        <v>-8.5447171326436244</v>
      </c>
      <c r="AB415" s="310">
        <v>-5.7238613197786492</v>
      </c>
      <c r="AC415" s="310">
        <v>-9.7635174533419331</v>
      </c>
      <c r="AD415" s="310">
        <v>-9.173725194733672</v>
      </c>
    </row>
    <row r="416" spans="1:30" x14ac:dyDescent="0.3">
      <c r="A416" s="309"/>
      <c r="Y416" s="311"/>
      <c r="Z416" s="310">
        <v>-6.2348700099142649</v>
      </c>
      <c r="AA416" s="310">
        <v>-8.4668236688856382</v>
      </c>
      <c r="AB416" s="310">
        <v>-5.7238613197786492</v>
      </c>
      <c r="AC416" s="310">
        <v>-3.6339192335069157</v>
      </c>
      <c r="AD416" s="310">
        <v>-8.7246287471113</v>
      </c>
    </row>
    <row r="417" spans="1:30" x14ac:dyDescent="0.3">
      <c r="A417" s="309"/>
      <c r="Y417" s="311"/>
      <c r="Z417" s="310">
        <v>-11.072668692499558</v>
      </c>
      <c r="AA417" s="310">
        <v>-7.1968938742269772</v>
      </c>
      <c r="AB417" s="310">
        <v>-5.7238613197786492</v>
      </c>
      <c r="AC417" s="310">
        <v>-8.1119429638821288</v>
      </c>
      <c r="AD417" s="310">
        <v>-6.8824455974925467</v>
      </c>
    </row>
    <row r="418" spans="1:30" x14ac:dyDescent="0.3">
      <c r="A418" s="309"/>
      <c r="Y418" s="311"/>
      <c r="Z418" s="310">
        <v>-15.230230486348063</v>
      </c>
      <c r="AA418" s="310">
        <v>-7.1698648378486425</v>
      </c>
      <c r="AB418" s="310">
        <v>-5.7238613197786492</v>
      </c>
      <c r="AC418" s="310">
        <v>-16.353094203397987</v>
      </c>
      <c r="AD418" s="310">
        <v>-6.0490403602202303</v>
      </c>
    </row>
    <row r="419" spans="1:30" x14ac:dyDescent="0.3">
      <c r="A419" s="309"/>
      <c r="Y419" s="311"/>
      <c r="Z419" s="310">
        <v>-5.269600365199512</v>
      </c>
      <c r="AA419" s="310">
        <v>-7.0876533895460545</v>
      </c>
      <c r="AB419" s="310">
        <v>-5.7238613197786492</v>
      </c>
      <c r="AC419" s="310">
        <v>-5.9765016652545029</v>
      </c>
      <c r="AD419" s="310">
        <v>-5.5682211017344274</v>
      </c>
    </row>
    <row r="420" spans="1:30" x14ac:dyDescent="0.3">
      <c r="A420" s="309"/>
      <c r="Y420" s="311"/>
      <c r="Z420" s="310">
        <v>2.0061942364236502</v>
      </c>
      <c r="AA420" s="310">
        <v>-6.9611796876416179</v>
      </c>
      <c r="AB420" s="310">
        <v>-5.7238613197786492</v>
      </c>
      <c r="AC420" s="310">
        <v>3.2465222924317203</v>
      </c>
      <c r="AD420" s="310">
        <v>-5.8606633081339101</v>
      </c>
    </row>
    <row r="421" spans="1:30" x14ac:dyDescent="0.3">
      <c r="A421" s="309"/>
      <c r="Y421" s="311"/>
      <c r="Z421" s="310">
        <v>-7.0750395150971697</v>
      </c>
      <c r="AA421" s="310">
        <v>-6.3127286456586162</v>
      </c>
      <c r="AB421" s="310">
        <v>-5.7238613197786492</v>
      </c>
      <c r="AC421" s="310">
        <v>-1.7508292945898631</v>
      </c>
      <c r="AD421" s="310">
        <v>-5.5756093808274869</v>
      </c>
    </row>
    <row r="422" spans="1:30" x14ac:dyDescent="0.3">
      <c r="A422" s="309"/>
      <c r="Y422" s="311"/>
      <c r="Z422" s="310">
        <v>-6.7373588941874747</v>
      </c>
      <c r="AA422" s="310">
        <v>-5.6829107737691107</v>
      </c>
      <c r="AB422" s="310">
        <v>-5.7238613197786492</v>
      </c>
      <c r="AC422" s="310">
        <v>-6.3977826439413121</v>
      </c>
      <c r="AD422" s="310">
        <v>-4.9790318174696511</v>
      </c>
    </row>
    <row r="423" spans="1:30" x14ac:dyDescent="0.3">
      <c r="A423" s="309"/>
      <c r="Y423" s="311"/>
      <c r="Z423" s="310">
        <v>-5.3495540965831943</v>
      </c>
      <c r="AA423" s="310">
        <v>-5.287672626171422</v>
      </c>
      <c r="AB423" s="310">
        <v>-5.7238613197786492</v>
      </c>
      <c r="AC423" s="310">
        <v>-5.6810146783032991</v>
      </c>
      <c r="AD423" s="310">
        <v>-4.6013385878420037</v>
      </c>
    </row>
    <row r="424" spans="1:30" x14ac:dyDescent="0.3">
      <c r="A424" s="309"/>
      <c r="Y424" s="311"/>
      <c r="Z424" s="310">
        <v>-6.5335113986185496</v>
      </c>
      <c r="AA424" s="310">
        <v>-5.9621098508635706</v>
      </c>
      <c r="AB424" s="310">
        <v>-5.7238613197786492</v>
      </c>
      <c r="AC424" s="310">
        <v>-6.1165654727371646</v>
      </c>
      <c r="AD424" s="310">
        <v>-5.874089760760735</v>
      </c>
    </row>
    <row r="425" spans="1:30" x14ac:dyDescent="0.3">
      <c r="A425" s="309"/>
      <c r="Y425" s="311"/>
      <c r="Z425" s="310">
        <v>-10.821505383121526</v>
      </c>
      <c r="AA425" s="310">
        <v>-5.5774570275464921</v>
      </c>
      <c r="AB425" s="310">
        <v>-5.7238613197786492</v>
      </c>
      <c r="AC425" s="310">
        <v>-12.177051259893133</v>
      </c>
      <c r="AD425" s="310">
        <v>-6.4491164539147201</v>
      </c>
    </row>
    <row r="426" spans="1:30" x14ac:dyDescent="0.3">
      <c r="A426" s="309"/>
      <c r="Y426" s="311"/>
      <c r="Z426" s="310">
        <v>-2.5029333320156857</v>
      </c>
      <c r="AA426" s="310">
        <v>-5.4649634232155551</v>
      </c>
      <c r="AB426" s="310">
        <v>-5.7238613197786492</v>
      </c>
      <c r="AC426" s="310">
        <v>-3.3326490578609764</v>
      </c>
      <c r="AD426" s="310">
        <v>-6.1529364212667259</v>
      </c>
    </row>
    <row r="427" spans="1:30" x14ac:dyDescent="0.3">
      <c r="A427" s="309"/>
      <c r="Y427" s="311"/>
      <c r="Z427" s="310">
        <v>-2.7148663364213959</v>
      </c>
      <c r="AA427" s="310">
        <v>-5.331871415285546</v>
      </c>
      <c r="AB427" s="310">
        <v>-5.7238613197786492</v>
      </c>
      <c r="AC427" s="310">
        <v>-5.6627359179993988</v>
      </c>
      <c r="AD427" s="310">
        <v>-5.7590219869762302</v>
      </c>
    </row>
    <row r="428" spans="1:30" x14ac:dyDescent="0.3">
      <c r="A428" s="309"/>
      <c r="Y428" s="311"/>
      <c r="Z428" s="310">
        <v>-4.3824697518776166</v>
      </c>
      <c r="AA428" s="310">
        <v>-5.3137916812837132</v>
      </c>
      <c r="AB428" s="310">
        <v>-5.7238613197786492</v>
      </c>
      <c r="AC428" s="310">
        <v>-5.7760161466677573</v>
      </c>
      <c r="AD428" s="310">
        <v>-5.8897216140217479</v>
      </c>
    </row>
    <row r="429" spans="1:30" x14ac:dyDescent="0.3">
      <c r="A429" s="309"/>
      <c r="Y429" s="311"/>
      <c r="Z429" s="310">
        <v>-5.9499036638709146</v>
      </c>
      <c r="AA429" s="310">
        <v>-5.8996429662459162</v>
      </c>
      <c r="AB429" s="310">
        <v>-5.7238613197786492</v>
      </c>
      <c r="AC429" s="310">
        <v>-4.3245224154053545</v>
      </c>
      <c r="AD429" s="310">
        <v>-6.4478056889723678</v>
      </c>
    </row>
    <row r="430" spans="1:30" x14ac:dyDescent="0.3">
      <c r="A430" s="309"/>
      <c r="Y430" s="311"/>
      <c r="Z430" s="310">
        <v>-4.4179100410731369</v>
      </c>
      <c r="AA430" s="310">
        <v>-6.6246343964185215</v>
      </c>
      <c r="AB430" s="310">
        <v>-5.7238613197786492</v>
      </c>
      <c r="AC430" s="310">
        <v>-2.9236136382698277</v>
      </c>
      <c r="AD430" s="310">
        <v>-6.9184805348080021</v>
      </c>
    </row>
    <row r="431" spans="1:30" x14ac:dyDescent="0.3">
      <c r="A431" s="309"/>
      <c r="Y431" s="311"/>
      <c r="Z431" s="310">
        <v>-6.4069532606057269</v>
      </c>
      <c r="AA431" s="310">
        <v>-7.4129835136918434</v>
      </c>
      <c r="AB431" s="310">
        <v>-5.7238613197786492</v>
      </c>
      <c r="AC431" s="310">
        <v>-7.0314628620557897</v>
      </c>
      <c r="AD431" s="310">
        <v>-6.7487613485743481</v>
      </c>
    </row>
    <row r="432" spans="1:30" x14ac:dyDescent="0.3">
      <c r="A432" s="309"/>
      <c r="Y432" s="311"/>
      <c r="Z432" s="310">
        <v>-14.922464377856944</v>
      </c>
      <c r="AA432" s="310">
        <v>-8.1895846074413807</v>
      </c>
      <c r="AB432" s="310">
        <v>-5.7238613197786492</v>
      </c>
      <c r="AC432" s="310">
        <v>-16.083639784547472</v>
      </c>
      <c r="AD432" s="310">
        <v>-6.8635534128029621</v>
      </c>
    </row>
    <row r="433" spans="1:30" x14ac:dyDescent="0.3">
      <c r="A433" s="309"/>
      <c r="Y433" s="311">
        <v>44256</v>
      </c>
      <c r="Z433" s="310">
        <v>-7.5778733432239234</v>
      </c>
      <c r="AA433" s="310">
        <v>-8.5917502814487055</v>
      </c>
      <c r="AB433" s="310">
        <v>-5.7238613197786492</v>
      </c>
      <c r="AC433" s="310">
        <v>-6.6273729787104116</v>
      </c>
      <c r="AD433" s="310">
        <v>-7.2176937281314792</v>
      </c>
    </row>
    <row r="434" spans="1:30" x14ac:dyDescent="0.3">
      <c r="A434" s="309"/>
      <c r="Y434" s="311"/>
      <c r="Z434" s="310">
        <v>-8.2333101573346532</v>
      </c>
      <c r="AA434" s="310">
        <v>-9.1198848467464035</v>
      </c>
      <c r="AB434" s="310">
        <v>-5.7238613197786492</v>
      </c>
      <c r="AC434" s="310">
        <v>-4.4747016143638234</v>
      </c>
      <c r="AD434" s="310">
        <v>-7.7577920296935066</v>
      </c>
    </row>
    <row r="435" spans="1:30" x14ac:dyDescent="0.3">
      <c r="A435" s="309"/>
      <c r="Y435" s="311"/>
      <c r="Z435" s="310">
        <v>-9.8186774081243673</v>
      </c>
      <c r="AA435" s="310">
        <v>-10.09186375780259</v>
      </c>
      <c r="AB435" s="310">
        <v>-5.7238613197786492</v>
      </c>
      <c r="AC435" s="310">
        <v>-6.5795605962680526</v>
      </c>
      <c r="AD435" s="310">
        <v>-8.5246000774912289</v>
      </c>
    </row>
    <row r="436" spans="1:30" x14ac:dyDescent="0.3">
      <c r="A436" s="309"/>
      <c r="Y436" s="311"/>
      <c r="Z436" s="310">
        <v>-8.7650633819221824</v>
      </c>
      <c r="AA436" s="310">
        <v>-10.329254293593275</v>
      </c>
      <c r="AB436" s="310">
        <v>-5.7238613197786492</v>
      </c>
      <c r="AC436" s="310">
        <v>-6.8035046227049776</v>
      </c>
      <c r="AD436" s="310">
        <v>-8.6010134705008792</v>
      </c>
    </row>
    <row r="437" spans="1:30" x14ac:dyDescent="0.3">
      <c r="A437" s="309"/>
      <c r="Y437" s="311"/>
      <c r="Z437" s="310">
        <v>-8.1148519981570253</v>
      </c>
      <c r="AA437" s="310">
        <v>-10.716351420873394</v>
      </c>
      <c r="AB437" s="310">
        <v>-5.7238613197786492</v>
      </c>
      <c r="AC437" s="310">
        <v>-6.7043017492040207</v>
      </c>
      <c r="AD437" s="310">
        <v>-9.0264950439073459</v>
      </c>
    </row>
    <row r="438" spans="1:30" x14ac:dyDescent="0.3">
      <c r="A438" s="309"/>
      <c r="Y438" s="311"/>
      <c r="Z438" s="310">
        <v>-13.210805637999037</v>
      </c>
      <c r="AA438" s="310">
        <v>-10.82449541705293</v>
      </c>
      <c r="AB438" s="310">
        <v>-5.7238613197786492</v>
      </c>
      <c r="AC438" s="310">
        <v>-12.399119196639845</v>
      </c>
      <c r="AD438" s="310">
        <v>-9.5278603646328683</v>
      </c>
    </row>
    <row r="439" spans="1:30" x14ac:dyDescent="0.3">
      <c r="A439" s="309"/>
      <c r="Y439" s="311"/>
      <c r="Z439" s="310">
        <v>-16.584198128391719</v>
      </c>
      <c r="AA439" s="310">
        <v>-10.796903209113243</v>
      </c>
      <c r="AB439" s="310">
        <v>-5.7238613197786492</v>
      </c>
      <c r="AC439" s="310">
        <v>-16.618533535615029</v>
      </c>
      <c r="AD439" s="310">
        <v>-9.7124546146639581</v>
      </c>
    </row>
    <row r="440" spans="1:30" x14ac:dyDescent="0.3">
      <c r="A440" s="309"/>
      <c r="Y440" s="311"/>
      <c r="Z440" s="310">
        <v>-10.287553234184767</v>
      </c>
      <c r="AA440" s="310">
        <v>-11.082508543779019</v>
      </c>
      <c r="AB440" s="310">
        <v>-5.7238613197786492</v>
      </c>
      <c r="AC440" s="310">
        <v>-9.6057439925556736</v>
      </c>
      <c r="AD440" s="310">
        <v>-9.7362728036193449</v>
      </c>
    </row>
    <row r="441" spans="1:30" x14ac:dyDescent="0.3">
      <c r="A441" s="309"/>
      <c r="Y441" s="311"/>
      <c r="Z441" s="310">
        <v>-8.9903181305914046</v>
      </c>
      <c r="AA441" s="310">
        <v>-11.571194906088541</v>
      </c>
      <c r="AB441" s="310">
        <v>-5.7238613197786492</v>
      </c>
      <c r="AC441" s="310">
        <v>-7.9842588594424768</v>
      </c>
      <c r="AD441" s="310">
        <v>-10.009576936106315</v>
      </c>
    </row>
    <row r="442" spans="1:30" x14ac:dyDescent="0.3">
      <c r="A442" s="309"/>
      <c r="Y442" s="311"/>
      <c r="Z442" s="310">
        <v>-9.625531952546563</v>
      </c>
      <c r="AA442" s="310">
        <v>-11.199092234816785</v>
      </c>
      <c r="AB442" s="310">
        <v>-5.7238613197786492</v>
      </c>
      <c r="AC442" s="310">
        <v>-7.871720346485688</v>
      </c>
      <c r="AD442" s="310">
        <v>-9.2634566175354767</v>
      </c>
    </row>
    <row r="443" spans="1:30" x14ac:dyDescent="0.3">
      <c r="A443" s="309"/>
      <c r="Y443" s="311"/>
      <c r="Z443" s="310">
        <v>-10.764300724582604</v>
      </c>
      <c r="AA443" s="310">
        <v>-10.784073488894606</v>
      </c>
      <c r="AB443" s="310">
        <v>-5.7238613197786492</v>
      </c>
      <c r="AC443" s="310">
        <v>-6.9702319453926833</v>
      </c>
      <c r="AD443" s="310">
        <v>-9.2224638346664118</v>
      </c>
    </row>
    <row r="444" spans="1:30" x14ac:dyDescent="0.3">
      <c r="A444" s="309"/>
      <c r="Y444" s="311"/>
      <c r="Z444" s="310">
        <v>-11.535656534323692</v>
      </c>
      <c r="AA444" s="310">
        <v>-10.357966954420304</v>
      </c>
      <c r="AB444" s="310">
        <v>-5.7238613197786492</v>
      </c>
      <c r="AC444" s="310">
        <v>-8.6174306766128126</v>
      </c>
      <c r="AD444" s="310">
        <v>-8.7128501787965664</v>
      </c>
    </row>
    <row r="445" spans="1:30" x14ac:dyDescent="0.3">
      <c r="A445" s="309"/>
      <c r="Y445" s="311"/>
      <c r="Z445" s="310">
        <v>-10.606086939096748</v>
      </c>
      <c r="AA445" s="310">
        <v>-9.9598807244044849</v>
      </c>
      <c r="AB445" s="310">
        <v>-5.7238613197786492</v>
      </c>
      <c r="AC445" s="310">
        <v>-7.1762769666439681</v>
      </c>
      <c r="AD445" s="310">
        <v>-8.7139091131876647</v>
      </c>
    </row>
    <row r="446" spans="1:30" x14ac:dyDescent="0.3">
      <c r="A446" s="309"/>
      <c r="Y446" s="311"/>
      <c r="Z446" s="310">
        <v>-13.679066906936463</v>
      </c>
      <c r="AA446" s="310">
        <v>-9.1774036989444205</v>
      </c>
      <c r="AB446" s="310">
        <v>-5.7238613197786492</v>
      </c>
      <c r="AC446" s="310">
        <v>-16.331584055531579</v>
      </c>
      <c r="AD446" s="310">
        <v>-8.5998441494921654</v>
      </c>
    </row>
    <row r="447" spans="1:30" x14ac:dyDescent="0.3">
      <c r="A447" s="309"/>
      <c r="Y447" s="311"/>
      <c r="Z447" s="310">
        <v>-7.3048074928646551</v>
      </c>
      <c r="AA447" s="310">
        <v>-8.0463107939590319</v>
      </c>
      <c r="AB447" s="310">
        <v>-5.7238613197786492</v>
      </c>
      <c r="AC447" s="310">
        <v>-6.0384484014667521</v>
      </c>
      <c r="AD447" s="310">
        <v>-8.736378984685059</v>
      </c>
    </row>
    <row r="448" spans="1:30" x14ac:dyDescent="0.3">
      <c r="A448" s="309"/>
      <c r="Y448" s="311"/>
      <c r="Z448" s="310">
        <v>-6.2037145204806592</v>
      </c>
      <c r="AA448" s="310">
        <v>-5.1123293159462504</v>
      </c>
      <c r="AB448" s="310">
        <v>-5.7238613197786492</v>
      </c>
      <c r="AC448" s="310">
        <v>-7.9916714001801665</v>
      </c>
      <c r="AD448" s="310">
        <v>-8.2647120754397854</v>
      </c>
    </row>
    <row r="449" spans="1:30" x14ac:dyDescent="0.3">
      <c r="A449" s="309"/>
      <c r="Y449" s="311"/>
      <c r="Z449" s="310">
        <v>-4.1481927743261231</v>
      </c>
      <c r="AA449" s="310">
        <v>-2.5314286613393309</v>
      </c>
      <c r="AB449" s="310">
        <v>-5.7238613197786492</v>
      </c>
      <c r="AC449" s="310">
        <v>-7.0732656006171908</v>
      </c>
      <c r="AD449" s="310">
        <v>-8.1947291484216525</v>
      </c>
    </row>
    <row r="450" spans="1:30" x14ac:dyDescent="0.3">
      <c r="A450" s="309"/>
      <c r="Y450" s="311"/>
      <c r="Z450" s="310">
        <v>-2.8466503896848869</v>
      </c>
      <c r="AA450" s="310">
        <v>0.70812474705911743</v>
      </c>
      <c r="AB450" s="310">
        <v>-5.7238613197786492</v>
      </c>
      <c r="AC450" s="310">
        <v>-7.9259757917429425</v>
      </c>
      <c r="AD450" s="310">
        <v>-7.3103301241811476</v>
      </c>
    </row>
    <row r="451" spans="1:30" x14ac:dyDescent="0.3">
      <c r="A451" s="309"/>
      <c r="Y451" s="311"/>
      <c r="Z451" s="310">
        <v>9.0022138117657811</v>
      </c>
      <c r="AA451" s="310">
        <v>3.5728980717122698</v>
      </c>
      <c r="AB451" s="310">
        <v>-5.7238613197786492</v>
      </c>
      <c r="AC451" s="310">
        <v>-5.3157623118958952</v>
      </c>
      <c r="AD451" s="310">
        <v>-8.0734952207615986</v>
      </c>
    </row>
    <row r="452" spans="1:30" x14ac:dyDescent="0.3">
      <c r="A452" s="309"/>
      <c r="Y452" s="311"/>
      <c r="Z452" s="310">
        <v>7.4602176431516858</v>
      </c>
      <c r="AA452" s="310">
        <v>7.1343567889219726</v>
      </c>
      <c r="AB452" s="310">
        <v>-5.7238613197786492</v>
      </c>
      <c r="AC452" s="310">
        <v>-6.6863964775170359</v>
      </c>
      <c r="AD452" s="310">
        <v>-7.3100774760999485</v>
      </c>
    </row>
    <row r="453" spans="1:30" x14ac:dyDescent="0.3">
      <c r="A453" s="309"/>
      <c r="Y453" s="311"/>
      <c r="Z453" s="310">
        <v>8.9978069518526773</v>
      </c>
      <c r="AA453" s="310">
        <v>11.591007743386484</v>
      </c>
      <c r="AB453" s="310">
        <v>-5.7238613197786492</v>
      </c>
      <c r="AC453" s="310">
        <v>-10.140790885848048</v>
      </c>
      <c r="AD453" s="310">
        <v>-6.1150533674276915</v>
      </c>
    </row>
    <row r="454" spans="1:30" x14ac:dyDescent="0.3">
      <c r="A454" s="309"/>
      <c r="Y454" s="311"/>
      <c r="Z454" s="310">
        <v>12.748605779707415</v>
      </c>
      <c r="AA454" s="310">
        <v>15.227749788606284</v>
      </c>
      <c r="AB454" s="310">
        <v>-5.7238613197786492</v>
      </c>
      <c r="AC454" s="310">
        <v>-11.38060407752991</v>
      </c>
      <c r="AD454" s="310">
        <v>-4.8887058783012725</v>
      </c>
    </row>
    <row r="455" spans="1:30" x14ac:dyDescent="0.3">
      <c r="A455" s="309"/>
      <c r="Y455" s="311"/>
      <c r="Z455" s="310">
        <v>18.726496499987263</v>
      </c>
      <c r="AA455" s="310">
        <v>17.155903273045688</v>
      </c>
      <c r="AB455" s="310">
        <v>-5.7238613197786492</v>
      </c>
      <c r="AC455" s="310">
        <v>-2.6477471875486174</v>
      </c>
      <c r="AD455" s="310">
        <v>-4.0779320473690319</v>
      </c>
    </row>
    <row r="456" spans="1:30" x14ac:dyDescent="0.3">
      <c r="A456" s="309"/>
      <c r="Y456" s="311"/>
      <c r="Z456" s="310">
        <v>27.048363906925466</v>
      </c>
      <c r="AA456" s="310">
        <v>17.954879217465528</v>
      </c>
      <c r="AB456" s="310">
        <v>-5.7238613197786492</v>
      </c>
      <c r="AC456" s="310">
        <v>1.2919031600886086</v>
      </c>
      <c r="AD456" s="310">
        <v>-3.9916258551713861</v>
      </c>
    </row>
    <row r="457" spans="1:30" x14ac:dyDescent="0.3">
      <c r="A457" s="309"/>
      <c r="Y457" s="311"/>
      <c r="Z457" s="310">
        <v>22.610543926853698</v>
      </c>
      <c r="AA457" s="310">
        <v>19.454390963190381</v>
      </c>
      <c r="AB457" s="310">
        <v>-5.7238613197786492</v>
      </c>
      <c r="AC457" s="310">
        <v>0.65845663214199135</v>
      </c>
      <c r="AD457" s="310">
        <v>-3.6604098439146275</v>
      </c>
    </row>
    <row r="458" spans="1:30" x14ac:dyDescent="0.3">
      <c r="A458" s="309"/>
      <c r="Y458" s="311"/>
      <c r="Z458" s="310">
        <v>22.499288202841633</v>
      </c>
      <c r="AA458" s="310">
        <v>20.782349147981453</v>
      </c>
      <c r="AB458" s="310">
        <v>-5.7238613197786492</v>
      </c>
      <c r="AC458" s="310">
        <v>0.35965450462978765</v>
      </c>
      <c r="AD458" s="310">
        <v>-3.2129853680707066</v>
      </c>
    </row>
    <row r="459" spans="1:30" x14ac:dyDescent="0.3">
      <c r="A459" s="309"/>
      <c r="Y459" s="311"/>
      <c r="Z459" s="310">
        <v>13.053049254090553</v>
      </c>
      <c r="AA459" s="310">
        <v>21.487336059427633</v>
      </c>
      <c r="AB459" s="310">
        <v>-5.7238613197786492</v>
      </c>
      <c r="AC459" s="310">
        <v>-6.0822531321335163</v>
      </c>
      <c r="AD459" s="310">
        <v>-2.4897005069897427</v>
      </c>
    </row>
    <row r="460" spans="1:30" x14ac:dyDescent="0.3">
      <c r="A460" s="309"/>
      <c r="Y460" s="311"/>
      <c r="Z460" s="310">
        <v>19.49438917192666</v>
      </c>
      <c r="AA460" s="310">
        <v>19.01142648534276</v>
      </c>
      <c r="AB460" s="310">
        <v>-5.7238613197786492</v>
      </c>
      <c r="AC460" s="310">
        <v>-7.8222788070507363</v>
      </c>
      <c r="AD460" s="310">
        <v>-3.3343101508778545</v>
      </c>
    </row>
    <row r="461" spans="1:30" x14ac:dyDescent="0.3">
      <c r="A461" s="309"/>
      <c r="Y461" s="311"/>
      <c r="Z461" s="310">
        <v>22.044313073244886</v>
      </c>
      <c r="AA461" s="310">
        <v>18.386967757957873</v>
      </c>
      <c r="AB461" s="310">
        <v>-5.7238613197786492</v>
      </c>
      <c r="AC461" s="310">
        <v>-8.2486327466224623</v>
      </c>
      <c r="AD461" s="310">
        <v>-3.5988000640900788</v>
      </c>
    </row>
    <row r="462" spans="1:30" x14ac:dyDescent="0.3">
      <c r="A462" s="309"/>
      <c r="Y462" s="311"/>
      <c r="Z462" s="310">
        <v>23.661404880110528</v>
      </c>
      <c r="AA462" s="310">
        <v>17.122355867008768</v>
      </c>
      <c r="AB462" s="310">
        <v>-5.7238613197786492</v>
      </c>
      <c r="AC462" s="310">
        <v>2.4152468400181277</v>
      </c>
      <c r="AD462" s="310">
        <v>-4.7236992237445419</v>
      </c>
    </row>
    <row r="463" spans="1:30" x14ac:dyDescent="0.3">
      <c r="A463" s="309"/>
      <c r="Y463" s="311"/>
      <c r="Z463" s="310">
        <v>9.7169968883313871</v>
      </c>
      <c r="AA463" s="310">
        <v>17.999665760125179</v>
      </c>
      <c r="AB463" s="310">
        <v>-5.7238613197786492</v>
      </c>
      <c r="AC463" s="310">
        <v>-4.6203643471281737</v>
      </c>
      <c r="AD463" s="310">
        <v>-4.6518022512069797</v>
      </c>
    </row>
    <row r="464" spans="1:30" x14ac:dyDescent="0.3">
      <c r="A464" s="309"/>
      <c r="Y464" s="311">
        <v>44287</v>
      </c>
      <c r="Z464" s="310">
        <v>18.239332835159487</v>
      </c>
      <c r="AA464" s="310">
        <v>17.678594599981597</v>
      </c>
      <c r="AB464" s="310">
        <v>16.128373849390499</v>
      </c>
      <c r="AC464" s="310">
        <v>-1.1929727603435794</v>
      </c>
      <c r="AD464" s="310">
        <v>-5.0190328298835265</v>
      </c>
    </row>
    <row r="465" spans="2:30" x14ac:dyDescent="0.3">
      <c r="B465" s="310"/>
      <c r="Y465" s="311"/>
      <c r="Z465" s="310">
        <v>13.647004966197869</v>
      </c>
      <c r="AA465" s="310">
        <v>17.105880792083514</v>
      </c>
      <c r="AB465" s="310">
        <v>16.128373849390499</v>
      </c>
      <c r="AC465" s="310">
        <v>-7.5146396129514557</v>
      </c>
      <c r="AD465" s="310">
        <v>-5.3813798184617507</v>
      </c>
    </row>
    <row r="466" spans="2:30" x14ac:dyDescent="0.3">
      <c r="B466" s="310"/>
      <c r="Y466" s="311"/>
      <c r="Z466" s="310">
        <v>19.194218505905436</v>
      </c>
      <c r="AA466" s="310">
        <v>17.74819000231296</v>
      </c>
      <c r="AB466" s="310">
        <v>16.128373849390499</v>
      </c>
      <c r="AC466" s="310">
        <v>-5.5789743243705772</v>
      </c>
      <c r="AD466" s="310">
        <v>-6.0023730609064865</v>
      </c>
    </row>
    <row r="467" spans="2:30" x14ac:dyDescent="0.3">
      <c r="B467" s="310"/>
      <c r="Y467" s="311"/>
      <c r="Z467" s="310">
        <v>17.24689105092158</v>
      </c>
      <c r="AA467" s="310">
        <v>19.529294882793931</v>
      </c>
      <c r="AB467" s="310">
        <v>16.128373849390499</v>
      </c>
      <c r="AC467" s="310">
        <v>-10.392892857786563</v>
      </c>
      <c r="AD467" s="310">
        <v>-6.060951471142995</v>
      </c>
    </row>
    <row r="468" spans="2:30" x14ac:dyDescent="0.3">
      <c r="B468" s="310"/>
      <c r="Y468" s="311"/>
      <c r="Z468" s="310">
        <v>18.035316417958317</v>
      </c>
      <c r="AA468" s="310">
        <v>21.311486511211264</v>
      </c>
      <c r="AB468" s="310">
        <v>16.128373849390499</v>
      </c>
      <c r="AC468" s="310">
        <v>-10.785061666670032</v>
      </c>
      <c r="AD468" s="310">
        <v>-5.9820064995565536</v>
      </c>
    </row>
    <row r="469" spans="2:30" x14ac:dyDescent="0.3">
      <c r="B469" s="310"/>
      <c r="C469" s="310"/>
      <c r="D469" s="310"/>
      <c r="Y469" s="311"/>
      <c r="Z469" s="310">
        <v>28.157569351716646</v>
      </c>
      <c r="AA469" s="310">
        <v>23.586589109813893</v>
      </c>
      <c r="AB469" s="310">
        <v>16.128373849390499</v>
      </c>
      <c r="AC469" s="310">
        <v>-1.9317058570950252</v>
      </c>
      <c r="AD469" s="310">
        <v>-5.3611322391273779</v>
      </c>
    </row>
    <row r="470" spans="2:30" x14ac:dyDescent="0.3">
      <c r="B470" s="310"/>
      <c r="C470" s="310"/>
      <c r="D470" s="310"/>
      <c r="Y470" s="311"/>
      <c r="Z470" s="310">
        <v>22.184731051698193</v>
      </c>
      <c r="AA470" s="310">
        <v>25.44241458219085</v>
      </c>
      <c r="AB470" s="310">
        <v>16.128373849390499</v>
      </c>
      <c r="AC470" s="310">
        <v>-5.0304132187837354</v>
      </c>
      <c r="AD470" s="310">
        <v>-4.9793314944338585</v>
      </c>
    </row>
    <row r="471" spans="2:30" x14ac:dyDescent="0.3">
      <c r="B471" s="310"/>
      <c r="C471" s="310"/>
      <c r="D471" s="310"/>
      <c r="Y471" s="311"/>
      <c r="Z471" s="310">
        <v>30.714674234080807</v>
      </c>
      <c r="AA471" s="310">
        <v>25.669728052487105</v>
      </c>
      <c r="AB471" s="310">
        <v>16.128373849390499</v>
      </c>
      <c r="AC471" s="310">
        <v>-0.64035795923848582</v>
      </c>
      <c r="AD471" s="310">
        <v>-4.8544663186881438</v>
      </c>
    </row>
    <row r="472" spans="2:30" x14ac:dyDescent="0.3">
      <c r="B472" s="310"/>
      <c r="C472" s="310"/>
      <c r="D472" s="310"/>
      <c r="Y472" s="311"/>
      <c r="Z472" s="310">
        <v>29.572723156416249</v>
      </c>
      <c r="AA472" s="310">
        <v>27.220087130397371</v>
      </c>
      <c r="AB472" s="310">
        <v>16.128373849390499</v>
      </c>
      <c r="AC472" s="310">
        <v>-3.1685197899472257</v>
      </c>
      <c r="AD472" s="310">
        <v>-3.8900554537090932</v>
      </c>
    </row>
    <row r="473" spans="2:30" x14ac:dyDescent="0.3">
      <c r="B473" s="310"/>
      <c r="C473" s="310"/>
      <c r="D473" s="310"/>
      <c r="Y473" s="311"/>
      <c r="Z473" s="310">
        <v>32.184996812544156</v>
      </c>
      <c r="AA473" s="310">
        <v>28.053140179836557</v>
      </c>
      <c r="AB473" s="310">
        <v>16.128373849390499</v>
      </c>
      <c r="AC473" s="310">
        <v>-2.9063691115159429</v>
      </c>
      <c r="AD473" s="310">
        <v>-2.7861397037443072</v>
      </c>
    </row>
    <row r="474" spans="2:30" x14ac:dyDescent="0.3">
      <c r="B474" s="310"/>
      <c r="C474" s="310"/>
      <c r="D474" s="310"/>
      <c r="Y474" s="311"/>
      <c r="Z474" s="310">
        <v>18.838085342995388</v>
      </c>
      <c r="AA474" s="310">
        <v>27.403708779337652</v>
      </c>
      <c r="AB474" s="310">
        <v>16.128373849390499</v>
      </c>
      <c r="AC474" s="310">
        <v>-9.5188366275665572</v>
      </c>
      <c r="AD474" s="310">
        <v>-2.716526412128784</v>
      </c>
    </row>
    <row r="475" spans="2:30" x14ac:dyDescent="0.3">
      <c r="B475" s="310"/>
      <c r="C475" s="310"/>
      <c r="D475" s="310"/>
      <c r="Y475" s="311"/>
      <c r="Z475" s="310">
        <v>28.88782996333018</v>
      </c>
      <c r="AA475" s="310">
        <v>26.686787614766388</v>
      </c>
      <c r="AB475" s="310">
        <v>16.128373849390499</v>
      </c>
      <c r="AC475" s="310">
        <v>-4.0341856118166817</v>
      </c>
      <c r="AD475" s="310">
        <v>-2.7127205863048465</v>
      </c>
    </row>
    <row r="476" spans="2:30" x14ac:dyDescent="0.3">
      <c r="B476" s="310"/>
      <c r="C476" s="310"/>
      <c r="D476" s="310"/>
      <c r="Y476" s="311"/>
      <c r="Z476" s="310">
        <v>33.988940697790937</v>
      </c>
      <c r="AA476" s="310">
        <v>25.23342492281504</v>
      </c>
      <c r="AB476" s="310">
        <v>16.128373849390499</v>
      </c>
      <c r="AC476" s="310">
        <v>5.7957043926584788</v>
      </c>
      <c r="AD476" s="310">
        <v>-3.2459222176172591</v>
      </c>
    </row>
    <row r="477" spans="2:30" x14ac:dyDescent="0.3">
      <c r="B477" s="310"/>
      <c r="C477" s="310"/>
      <c r="D477" s="310"/>
      <c r="Y477" s="311"/>
      <c r="Z477" s="310">
        <v>17.638711248205848</v>
      </c>
      <c r="AA477" s="310">
        <v>23.344635270409412</v>
      </c>
      <c r="AB477" s="310">
        <v>16.128373849390499</v>
      </c>
      <c r="AC477" s="310">
        <v>-4.5431201774750747</v>
      </c>
      <c r="AD477" s="310">
        <v>-3.9424596818930899</v>
      </c>
    </row>
    <row r="478" spans="2:30" x14ac:dyDescent="0.3">
      <c r="B478" s="310"/>
      <c r="C478" s="310"/>
      <c r="D478" s="310"/>
      <c r="Y478" s="311"/>
      <c r="Z478" s="310">
        <v>25.696226082081953</v>
      </c>
      <c r="AA478" s="310">
        <v>23.276968973809403</v>
      </c>
      <c r="AB478" s="310">
        <v>16.128373849390499</v>
      </c>
      <c r="AC478" s="310">
        <v>-0.613717178470921</v>
      </c>
      <c r="AD478" s="310">
        <v>-3.9423117502729679</v>
      </c>
    </row>
    <row r="479" spans="2:30" x14ac:dyDescent="0.3">
      <c r="B479" s="310"/>
      <c r="C479" s="310"/>
      <c r="D479" s="310"/>
      <c r="Y479" s="311"/>
      <c r="Z479" s="310">
        <v>19.399184312756834</v>
      </c>
      <c r="AA479" s="310">
        <v>22.495999444073355</v>
      </c>
      <c r="AB479" s="310">
        <v>16.128373849390499</v>
      </c>
      <c r="AC479" s="310">
        <v>-6.9009312091341144</v>
      </c>
      <c r="AD479" s="310">
        <v>-4.9497106132252799</v>
      </c>
    </row>
    <row r="480" spans="2:30" x14ac:dyDescent="0.3">
      <c r="B480" s="310"/>
      <c r="C480" s="310"/>
      <c r="D480" s="310"/>
      <c r="Y480" s="311"/>
      <c r="Z480" s="310">
        <v>18.963469245704751</v>
      </c>
      <c r="AA480" s="310">
        <v>20.726792579226181</v>
      </c>
      <c r="AB480" s="310">
        <v>16.128373849390499</v>
      </c>
      <c r="AC480" s="310">
        <v>-7.7821313614467584</v>
      </c>
      <c r="AD480" s="310">
        <v>-6.4146556576763327</v>
      </c>
    </row>
    <row r="481" spans="2:30" x14ac:dyDescent="0.3">
      <c r="B481" s="310"/>
      <c r="C481" s="310"/>
      <c r="D481" s="310"/>
      <c r="Y481" s="311"/>
      <c r="Z481" s="310">
        <v>18.364421266795325</v>
      </c>
      <c r="AA481" s="310">
        <v>20.789004805526151</v>
      </c>
      <c r="AB481" s="310">
        <v>16.128373849390499</v>
      </c>
      <c r="AC481" s="310">
        <v>-9.5178011062257042</v>
      </c>
      <c r="AD481" s="310">
        <v>-6.5351945262132762</v>
      </c>
    </row>
    <row r="482" spans="2:30" x14ac:dyDescent="0.3">
      <c r="B482" s="310"/>
      <c r="C482" s="310"/>
      <c r="D482" s="310"/>
      <c r="Y482" s="311"/>
      <c r="Z482" s="310">
        <v>23.421043255177828</v>
      </c>
      <c r="AA482" s="310">
        <v>21.408286658668349</v>
      </c>
      <c r="AB482" s="310">
        <v>16.128373849390499</v>
      </c>
      <c r="AC482" s="310">
        <v>-11.085977652482867</v>
      </c>
      <c r="AD482" s="310">
        <v>-6.0655914821698804</v>
      </c>
    </row>
    <row r="483" spans="2:30" x14ac:dyDescent="0.3">
      <c r="B483" s="310"/>
      <c r="C483" s="310"/>
      <c r="D483" s="310"/>
      <c r="Y483" s="311"/>
      <c r="Z483" s="310">
        <v>21.604492643860741</v>
      </c>
      <c r="AA483" s="310">
        <v>21.677006698754987</v>
      </c>
      <c r="AB483" s="310">
        <v>16.128373849390499</v>
      </c>
      <c r="AC483" s="310">
        <v>-4.4589109184988871</v>
      </c>
      <c r="AD483" s="310">
        <v>-5.6640592902673648</v>
      </c>
    </row>
    <row r="484" spans="2:30" x14ac:dyDescent="0.3">
      <c r="B484" s="310"/>
      <c r="C484" s="310"/>
      <c r="D484" s="310"/>
      <c r="Y484" s="311"/>
      <c r="Z484" s="310">
        <v>18.074196832305617</v>
      </c>
      <c r="AA484" s="310">
        <v>22.22635198576177</v>
      </c>
      <c r="AB484" s="310">
        <v>16.128373849390499</v>
      </c>
      <c r="AC484" s="310">
        <v>-5.3868922572336828</v>
      </c>
      <c r="AD484" s="310">
        <v>-5.2548578518097884</v>
      </c>
    </row>
    <row r="485" spans="2:30" x14ac:dyDescent="0.3">
      <c r="B485" s="310"/>
      <c r="C485" s="310"/>
      <c r="D485" s="310"/>
      <c r="Y485" s="311"/>
      <c r="Z485" s="310">
        <v>30.031199054077337</v>
      </c>
      <c r="AA485" s="310">
        <v>22.23341244862717</v>
      </c>
      <c r="AB485" s="310">
        <v>16.128373849390499</v>
      </c>
      <c r="AC485" s="310">
        <v>2.6735041298328497</v>
      </c>
      <c r="AD485" s="310">
        <v>-5.6803538496214019</v>
      </c>
    </row>
    <row r="486" spans="2:30" x14ac:dyDescent="0.3">
      <c r="B486" s="310"/>
      <c r="C486" s="310"/>
      <c r="D486" s="310"/>
      <c r="Y486" s="311"/>
      <c r="Z486" s="310">
        <v>21.280224593363297</v>
      </c>
      <c r="AA486" s="310">
        <v>22.763268870269602</v>
      </c>
      <c r="AB486" s="310">
        <v>16.128373849390499</v>
      </c>
      <c r="AC486" s="310">
        <v>-4.0902058658165004</v>
      </c>
      <c r="AD486" s="310">
        <v>-4.2189338069171027</v>
      </c>
    </row>
    <row r="487" spans="2:30" x14ac:dyDescent="0.3">
      <c r="B487" s="310"/>
      <c r="C487" s="310"/>
      <c r="D487" s="310"/>
      <c r="Y487" s="311"/>
      <c r="Z487" s="310">
        <v>22.808886254752256</v>
      </c>
      <c r="AA487" s="310">
        <v>23.285530773428977</v>
      </c>
      <c r="AB487" s="310">
        <v>16.128373849390499</v>
      </c>
      <c r="AC487" s="310">
        <v>-4.9177212922437263</v>
      </c>
      <c r="AD487" s="310">
        <v>-3.3811308497827213</v>
      </c>
    </row>
    <row r="488" spans="2:30" x14ac:dyDescent="0.3">
      <c r="B488" s="310"/>
      <c r="C488" s="310"/>
      <c r="D488" s="310"/>
      <c r="Y488" s="311"/>
      <c r="Z488" s="310">
        <v>18.413844506853096</v>
      </c>
      <c r="AA488" s="310">
        <v>24.014373770466531</v>
      </c>
      <c r="AB488" s="310">
        <v>16.128373849390499</v>
      </c>
      <c r="AC488" s="310">
        <v>-12.496273090906996</v>
      </c>
      <c r="AD488" s="310">
        <v>-2.3550781537176726</v>
      </c>
    </row>
    <row r="489" spans="2:30" x14ac:dyDescent="0.3">
      <c r="B489" s="310"/>
      <c r="C489" s="310"/>
      <c r="D489" s="310"/>
      <c r="Y489" s="311"/>
      <c r="Z489" s="310">
        <v>27.130038206674879</v>
      </c>
      <c r="AA489" s="310">
        <v>22.821368074633352</v>
      </c>
      <c r="AB489" s="310">
        <v>16.128373849390499</v>
      </c>
      <c r="AC489" s="310">
        <v>-0.85603735355277877</v>
      </c>
      <c r="AD489" s="310">
        <v>-2.5583522722591385</v>
      </c>
    </row>
    <row r="490" spans="2:30" x14ac:dyDescent="0.3">
      <c r="B490" s="310"/>
      <c r="C490" s="310"/>
      <c r="D490" s="310"/>
      <c r="Y490" s="311"/>
      <c r="Z490" s="310">
        <v>25.260325965976378</v>
      </c>
      <c r="AA490" s="310">
        <v>23.027600383137244</v>
      </c>
      <c r="AB490" s="310">
        <v>16.128373849390499</v>
      </c>
      <c r="AC490" s="310">
        <v>1.4057097814417858</v>
      </c>
      <c r="AD490" s="310">
        <v>-2.1139799537407811</v>
      </c>
    </row>
    <row r="491" spans="2:30" x14ac:dyDescent="0.3">
      <c r="B491" s="310"/>
      <c r="C491" s="310"/>
      <c r="D491" s="310"/>
      <c r="Y491" s="311"/>
      <c r="Z491" s="310">
        <v>23.176097811568464</v>
      </c>
      <c r="AA491" s="310">
        <v>24.637008922966988</v>
      </c>
      <c r="AB491" s="310">
        <v>16.128373849390499</v>
      </c>
      <c r="AC491" s="310">
        <v>1.7954766152216592</v>
      </c>
      <c r="AD491" s="310">
        <v>-1.4438912170343445</v>
      </c>
    </row>
    <row r="492" spans="2:30" x14ac:dyDescent="0.3">
      <c r="B492" s="310"/>
      <c r="C492" s="310"/>
      <c r="D492" s="310"/>
      <c r="Y492" s="311"/>
      <c r="Z492" s="310">
        <v>21.680159183245124</v>
      </c>
      <c r="AA492" s="310">
        <v>26.012269843725303</v>
      </c>
      <c r="AB492" s="310">
        <v>16.128373849390499</v>
      </c>
      <c r="AC492" s="310">
        <v>1.2505853000425873</v>
      </c>
      <c r="AD492" s="310">
        <v>-0.21255066012029594</v>
      </c>
    </row>
    <row r="493" spans="2:30" x14ac:dyDescent="0.3">
      <c r="B493" s="310"/>
      <c r="C493" s="310"/>
      <c r="D493" s="310"/>
      <c r="Y493" s="311"/>
      <c r="Z493" s="310">
        <v>22.723850752890524</v>
      </c>
      <c r="AA493" s="310">
        <v>26.864499773303031</v>
      </c>
      <c r="AB493" s="310">
        <v>16.128373849390499</v>
      </c>
      <c r="AC493" s="310">
        <v>-0.97959963618799861</v>
      </c>
      <c r="AD493" s="310">
        <v>-0.67529110410206228</v>
      </c>
    </row>
    <row r="494" spans="2:30" x14ac:dyDescent="0.3">
      <c r="B494" s="310"/>
      <c r="C494" s="310"/>
      <c r="D494" s="310"/>
      <c r="Y494" s="311">
        <v>44317</v>
      </c>
      <c r="Z494" s="310">
        <v>34.074746033560459</v>
      </c>
      <c r="AA494" s="310">
        <v>26.103138714572829</v>
      </c>
      <c r="AB494" s="310">
        <v>16.128373849390499</v>
      </c>
      <c r="AC494" s="310">
        <v>-0.22710013529867012</v>
      </c>
      <c r="AD494" s="310">
        <v>-1.1117267312509702</v>
      </c>
    </row>
    <row r="495" spans="2:30" x14ac:dyDescent="0.3">
      <c r="B495" s="310"/>
      <c r="C495" s="310"/>
      <c r="D495" s="310"/>
      <c r="Y495" s="311"/>
      <c r="Z495" s="310">
        <v>28.040670952161282</v>
      </c>
      <c r="AA495" s="310">
        <v>26.350498188633654</v>
      </c>
      <c r="AB495" s="310">
        <v>16.128373849390499</v>
      </c>
      <c r="AC495" s="310">
        <v>-3.8768891925086564</v>
      </c>
      <c r="AD495" s="310">
        <v>-1.6314253426369629</v>
      </c>
    </row>
    <row r="496" spans="2:30" x14ac:dyDescent="0.3">
      <c r="B496" s="310"/>
      <c r="C496" s="310"/>
      <c r="D496" s="310"/>
      <c r="Y496" s="311"/>
      <c r="Z496" s="310">
        <v>33.095647713718968</v>
      </c>
      <c r="AA496" s="310">
        <v>26.219466078730409</v>
      </c>
      <c r="AB496" s="310">
        <v>16.128373849390499</v>
      </c>
      <c r="AC496" s="310">
        <v>-4.0952204614251428</v>
      </c>
      <c r="AD496" s="310">
        <v>-2.2210744657758101</v>
      </c>
    </row>
    <row r="497" spans="2:30" x14ac:dyDescent="0.3">
      <c r="B497" s="310"/>
      <c r="C497" s="310"/>
      <c r="D497" s="310"/>
      <c r="Y497" s="311"/>
      <c r="Z497" s="310">
        <v>19.930798554864992</v>
      </c>
      <c r="AA497" s="310">
        <v>26.526377725044188</v>
      </c>
      <c r="AB497" s="310">
        <v>16.128373849390499</v>
      </c>
      <c r="AC497" s="310">
        <v>-1.6493396086005703</v>
      </c>
      <c r="AD497" s="310">
        <v>-2.5547459151927945</v>
      </c>
    </row>
    <row r="498" spans="2:30" x14ac:dyDescent="0.3">
      <c r="B498" s="310"/>
      <c r="C498" s="310"/>
      <c r="D498" s="310"/>
      <c r="Y498" s="311"/>
      <c r="Z498" s="310">
        <v>24.907614129994254</v>
      </c>
      <c r="AA498" s="310">
        <v>24.287467874337928</v>
      </c>
      <c r="AB498" s="310">
        <v>16.128373849390499</v>
      </c>
      <c r="AC498" s="310">
        <v>-1.84241366448029</v>
      </c>
      <c r="AD498" s="310">
        <v>-3.4433839364657479</v>
      </c>
    </row>
    <row r="499" spans="2:30" x14ac:dyDescent="0.3">
      <c r="B499" s="310"/>
      <c r="C499" s="310"/>
      <c r="D499" s="310"/>
      <c r="Y499" s="311"/>
      <c r="Z499" s="310">
        <v>20.762934413922387</v>
      </c>
      <c r="AA499" s="310">
        <v>24.443001667183314</v>
      </c>
      <c r="AB499" s="310">
        <v>16.128373849390499</v>
      </c>
      <c r="AC499" s="310">
        <v>-2.8769585619293423</v>
      </c>
      <c r="AD499" s="310">
        <v>-3.2598058896727031</v>
      </c>
    </row>
    <row r="500" spans="2:30" x14ac:dyDescent="0.3">
      <c r="B500" s="310"/>
      <c r="C500" s="310"/>
      <c r="D500" s="310"/>
      <c r="Y500" s="311"/>
      <c r="Z500" s="310">
        <v>24.872232277087004</v>
      </c>
      <c r="AA500" s="310">
        <v>25.193846399891498</v>
      </c>
      <c r="AB500" s="310">
        <v>16.128373849390499</v>
      </c>
      <c r="AC500" s="310">
        <v>-3.3152997821068908</v>
      </c>
      <c r="AD500" s="310">
        <v>-2.661662481780025</v>
      </c>
    </row>
    <row r="501" spans="2:30" x14ac:dyDescent="0.3">
      <c r="B501" s="310"/>
      <c r="C501" s="310"/>
      <c r="D501" s="310"/>
      <c r="Y501" s="311"/>
      <c r="Z501" s="310">
        <v>18.402377078616599</v>
      </c>
      <c r="AA501" s="310">
        <v>25.634125626133937</v>
      </c>
      <c r="AB501" s="310">
        <v>16.128373849390499</v>
      </c>
      <c r="AC501" s="310">
        <v>-6.4475662842093442</v>
      </c>
      <c r="AD501" s="310">
        <v>-3.0660201974194785</v>
      </c>
    </row>
    <row r="502" spans="2:30" x14ac:dyDescent="0.3">
      <c r="B502" s="310"/>
      <c r="C502" s="310"/>
      <c r="D502" s="310"/>
      <c r="Y502" s="311"/>
      <c r="Z502" s="310">
        <v>29.129407502078983</v>
      </c>
      <c r="AA502" s="310">
        <v>25.320613335538116</v>
      </c>
      <c r="AB502" s="310">
        <v>16.128373849390499</v>
      </c>
      <c r="AC502" s="310">
        <v>-2.5918428649573428</v>
      </c>
      <c r="AD502" s="310">
        <v>-3.2842918134467038</v>
      </c>
    </row>
    <row r="503" spans="2:30" x14ac:dyDescent="0.3">
      <c r="B503" s="310"/>
      <c r="C503" s="310"/>
      <c r="D503" s="310"/>
      <c r="Y503" s="311"/>
      <c r="Z503" s="310">
        <v>38.351560842676257</v>
      </c>
      <c r="AA503" s="310">
        <v>25.51743849277187</v>
      </c>
      <c r="AB503" s="310">
        <v>16.128373849390499</v>
      </c>
      <c r="AC503" s="310">
        <v>9.1783393823604342E-2</v>
      </c>
      <c r="AD503" s="310">
        <v>-3.3864165283332284</v>
      </c>
    </row>
    <row r="504" spans="2:30" x14ac:dyDescent="0.3">
      <c r="B504" s="310"/>
      <c r="C504" s="310"/>
      <c r="D504" s="310"/>
      <c r="Y504" s="311"/>
      <c r="Z504" s="310">
        <v>23.012753138562072</v>
      </c>
      <c r="AA504" s="310">
        <v>25.453454865200058</v>
      </c>
      <c r="AB504" s="310">
        <v>16.128373849390499</v>
      </c>
      <c r="AC504" s="310">
        <v>-4.4798436180767425</v>
      </c>
      <c r="AD504" s="310">
        <v>-3.1399692554142353</v>
      </c>
    </row>
    <row r="505" spans="2:30" x14ac:dyDescent="0.3">
      <c r="B505" s="310"/>
      <c r="C505" s="310"/>
      <c r="D505" s="310"/>
      <c r="Y505" s="311"/>
      <c r="Z505" s="310">
        <v>22.713028095823503</v>
      </c>
      <c r="AA505" s="310">
        <v>26.80987029029524</v>
      </c>
      <c r="AB505" s="310">
        <v>16.128373849390499</v>
      </c>
      <c r="AC505" s="310">
        <v>-3.3703149766708691</v>
      </c>
      <c r="AD505" s="310">
        <v>-1.1833886447386479</v>
      </c>
    </row>
    <row r="506" spans="2:30" x14ac:dyDescent="0.3">
      <c r="B506" s="310"/>
      <c r="C506" s="310"/>
      <c r="D506" s="310"/>
      <c r="Y506" s="311"/>
      <c r="Z506" s="310">
        <v>22.14071051455867</v>
      </c>
      <c r="AA506" s="310">
        <v>27.02863684003367</v>
      </c>
      <c r="AB506" s="310">
        <v>16.128373849390499</v>
      </c>
      <c r="AC506" s="310">
        <v>-3.5918315661350135</v>
      </c>
      <c r="AD506" s="310">
        <v>-0.97757424177500851</v>
      </c>
    </row>
    <row r="507" spans="2:30" x14ac:dyDescent="0.3">
      <c r="B507" s="310"/>
      <c r="C507" s="310"/>
      <c r="D507" s="310"/>
      <c r="Y507" s="311"/>
      <c r="Z507" s="310">
        <v>24.424346884084311</v>
      </c>
      <c r="AA507" s="310">
        <v>26.562297044838008</v>
      </c>
      <c r="AB507" s="310">
        <v>16.128373849390499</v>
      </c>
      <c r="AC507" s="310">
        <v>-1.5901688716739386</v>
      </c>
      <c r="AD507" s="310">
        <v>-1.1699588610302141</v>
      </c>
    </row>
    <row r="508" spans="2:30" x14ac:dyDescent="0.3">
      <c r="B508" s="310"/>
      <c r="C508" s="310"/>
      <c r="D508" s="310"/>
      <c r="Y508" s="311"/>
      <c r="Z508" s="310">
        <v>27.8972850542829</v>
      </c>
      <c r="AA508" s="310">
        <v>27.001958481233597</v>
      </c>
      <c r="AB508" s="310">
        <v>16.128373849390499</v>
      </c>
      <c r="AC508" s="310">
        <v>7.2484979905197662</v>
      </c>
      <c r="AD508" s="310">
        <v>-0.8331732613676317</v>
      </c>
    </row>
    <row r="509" spans="2:30" x14ac:dyDescent="0.3">
      <c r="B509" s="310"/>
      <c r="C509" s="310"/>
      <c r="D509" s="310"/>
      <c r="Y509" s="311"/>
      <c r="Z509" s="310">
        <v>30.66077335024799</v>
      </c>
      <c r="AA509" s="310">
        <v>26.783931146242292</v>
      </c>
      <c r="AB509" s="310">
        <v>16.128373849390499</v>
      </c>
      <c r="AC509" s="310">
        <v>-1.1511420442118663</v>
      </c>
      <c r="AD509" s="310">
        <v>-0.83867993870744939</v>
      </c>
    </row>
    <row r="510" spans="2:30" x14ac:dyDescent="0.3">
      <c r="B510" s="310"/>
      <c r="C510" s="310"/>
      <c r="D510" s="310"/>
      <c r="Y510" s="311"/>
      <c r="Z510" s="310">
        <v>35.087182276306613</v>
      </c>
      <c r="AA510" s="310">
        <v>26.288538005464261</v>
      </c>
      <c r="AB510" s="310">
        <v>16.128373849390499</v>
      </c>
      <c r="AC510" s="310">
        <v>-1.2549089409628351</v>
      </c>
      <c r="AD510" s="310">
        <v>-0.70669952060711283</v>
      </c>
    </row>
    <row r="511" spans="2:30" x14ac:dyDescent="0.3">
      <c r="B511" s="310"/>
      <c r="C511" s="310"/>
      <c r="D511" s="310"/>
      <c r="Y511" s="311"/>
      <c r="Z511" s="310">
        <v>26.090383193331181</v>
      </c>
      <c r="AA511" s="310">
        <v>25.562378711149506</v>
      </c>
      <c r="AB511" s="310">
        <v>16.128373849390499</v>
      </c>
      <c r="AC511" s="310">
        <v>-2.1223444204386652</v>
      </c>
      <c r="AD511" s="310">
        <v>-0.84940112544286905</v>
      </c>
    </row>
    <row r="512" spans="2:30" x14ac:dyDescent="0.3">
      <c r="B512" s="310"/>
      <c r="C512" s="310"/>
      <c r="D512" s="310"/>
      <c r="Y512" s="311"/>
      <c r="Z512" s="310">
        <v>21.186836750884407</v>
      </c>
      <c r="AA512" s="310">
        <v>24.823691849783383</v>
      </c>
      <c r="AB512" s="310">
        <v>16.128373849390499</v>
      </c>
      <c r="AC512" s="310">
        <v>-3.408861718049593</v>
      </c>
      <c r="AD512" s="310">
        <v>-1.7100309968158598</v>
      </c>
    </row>
    <row r="513" spans="2:30" x14ac:dyDescent="0.3">
      <c r="B513" s="310"/>
      <c r="C513" s="310"/>
      <c r="D513" s="310"/>
      <c r="Y513" s="311"/>
      <c r="Z513" s="310">
        <v>18.672958529112428</v>
      </c>
      <c r="AA513" s="310">
        <v>23.004542284076013</v>
      </c>
      <c r="AB513" s="310">
        <v>16.128373849390499</v>
      </c>
      <c r="AC513" s="310">
        <v>-2.6679686394326581</v>
      </c>
      <c r="AD513" s="310">
        <v>-2.7968117009659488</v>
      </c>
    </row>
    <row r="514" spans="2:30" x14ac:dyDescent="0.3">
      <c r="B514" s="310"/>
      <c r="C514" s="310"/>
      <c r="D514" s="310"/>
      <c r="Y514" s="311"/>
      <c r="Z514" s="310">
        <v>19.341231823881028</v>
      </c>
      <c r="AA514" s="310">
        <v>22.108729102311802</v>
      </c>
      <c r="AB514" s="310">
        <v>16.128373849390499</v>
      </c>
      <c r="AC514" s="310">
        <v>-2.5890801055242321</v>
      </c>
      <c r="AD514" s="310">
        <v>-2.9102867789136035</v>
      </c>
    </row>
    <row r="515" spans="2:30" x14ac:dyDescent="0.3">
      <c r="B515" s="310"/>
      <c r="C515" s="310"/>
      <c r="D515" s="310"/>
      <c r="Y515" s="311"/>
      <c r="Z515" s="310">
        <v>22.726477024720037</v>
      </c>
      <c r="AA515" s="310">
        <v>21.279616315089662</v>
      </c>
      <c r="AB515" s="310">
        <v>16.128373849390499</v>
      </c>
      <c r="AC515" s="310">
        <v>1.2240888909088312</v>
      </c>
      <c r="AD515" s="310">
        <v>-3.192760011431389</v>
      </c>
    </row>
    <row r="516" spans="2:30" x14ac:dyDescent="0.3">
      <c r="B516" s="310"/>
      <c r="C516" s="310"/>
      <c r="D516" s="310"/>
      <c r="Y516" s="311"/>
      <c r="Z516" s="310">
        <v>17.926726390296391</v>
      </c>
      <c r="AA516" s="310">
        <v>20.829506306329204</v>
      </c>
      <c r="AB516" s="310">
        <v>16.128373849390499</v>
      </c>
      <c r="AC516" s="310">
        <v>-8.7586069732624878</v>
      </c>
      <c r="AD516" s="310">
        <v>-2.9959028135509294</v>
      </c>
    </row>
    <row r="517" spans="2:30" x14ac:dyDescent="0.3">
      <c r="B517" s="310"/>
      <c r="C517" s="310"/>
      <c r="D517" s="310"/>
      <c r="Y517" s="311"/>
      <c r="Z517" s="310">
        <v>28.816490003957146</v>
      </c>
      <c r="AA517" s="310">
        <v>20.982867564999733</v>
      </c>
      <c r="AB517" s="310">
        <v>16.128373849390499</v>
      </c>
      <c r="AC517" s="310">
        <v>-2.0492344865964185</v>
      </c>
      <c r="AD517" s="310">
        <v>-2.999997806030462</v>
      </c>
    </row>
    <row r="518" spans="2:30" x14ac:dyDescent="0.3">
      <c r="B518" s="310"/>
      <c r="C518" s="310"/>
      <c r="D518" s="310"/>
      <c r="Y518" s="311"/>
      <c r="Z518" s="310">
        <v>20.286593682776189</v>
      </c>
      <c r="AA518" s="310">
        <v>20.766186532011204</v>
      </c>
      <c r="AB518" s="310">
        <v>16.128373849390499</v>
      </c>
      <c r="AC518" s="310">
        <v>-4.0996570480631647</v>
      </c>
      <c r="AD518" s="310">
        <v>-3.128534528370007</v>
      </c>
    </row>
    <row r="519" spans="2:30" x14ac:dyDescent="0.3">
      <c r="B519" s="310"/>
      <c r="C519" s="310"/>
      <c r="D519" s="310"/>
      <c r="Y519" s="311"/>
      <c r="Z519" s="310">
        <v>18.036066689561217</v>
      </c>
      <c r="AA519" s="310">
        <v>19.681078349029907</v>
      </c>
      <c r="AB519" s="310">
        <v>16.128373849390499</v>
      </c>
      <c r="AC519" s="310">
        <v>-2.0308613328863743</v>
      </c>
      <c r="AD519" s="310">
        <v>-3.9550534291021324</v>
      </c>
    </row>
    <row r="520" spans="2:30" x14ac:dyDescent="0.3">
      <c r="B520" s="310"/>
      <c r="C520" s="310"/>
      <c r="D520" s="310"/>
      <c r="Y520" s="311"/>
      <c r="Z520" s="310">
        <v>19.746487339806134</v>
      </c>
      <c r="AA520" s="310">
        <v>19.97303225203277</v>
      </c>
      <c r="AB520" s="310">
        <v>16.128373849390499</v>
      </c>
      <c r="AC520" s="310">
        <v>-2.6966335867893889</v>
      </c>
      <c r="AD520" s="310">
        <v>-3.3848590064531447</v>
      </c>
    </row>
    <row r="521" spans="2:30" x14ac:dyDescent="0.3">
      <c r="B521" s="310"/>
      <c r="C521" s="310"/>
      <c r="D521" s="310"/>
      <c r="Y521" s="311"/>
      <c r="Z521" s="310">
        <v>17.824464592961309</v>
      </c>
      <c r="AA521" s="310">
        <v>19.985167685083699</v>
      </c>
      <c r="AB521" s="310">
        <v>16.128373849390499</v>
      </c>
      <c r="AC521" s="310">
        <v>-3.4888371619010456</v>
      </c>
      <c r="AD521" s="310">
        <v>-3.3715289067583467</v>
      </c>
    </row>
    <row r="522" spans="2:30" x14ac:dyDescent="0.3">
      <c r="B522" s="310"/>
      <c r="C522" s="310"/>
      <c r="D522" s="310"/>
      <c r="Y522" s="311"/>
      <c r="Z522" s="310">
        <v>15.130719743850953</v>
      </c>
      <c r="AA522" s="310">
        <v>20.259459650747516</v>
      </c>
      <c r="AB522" s="310">
        <v>16.128373849390499</v>
      </c>
      <c r="AC522" s="310">
        <v>-4.5615434142160467</v>
      </c>
      <c r="AD522" s="310">
        <v>-3.1564299309500137</v>
      </c>
    </row>
    <row r="523" spans="2:30" x14ac:dyDescent="0.3">
      <c r="B523" s="310"/>
      <c r="C523" s="310"/>
      <c r="D523" s="310"/>
      <c r="Y523" s="311"/>
      <c r="Z523" s="310">
        <v>19.970403711316429</v>
      </c>
      <c r="AA523" s="310">
        <v>20.82627419176546</v>
      </c>
      <c r="AB523" s="310">
        <v>16.128373849390499</v>
      </c>
      <c r="AC523" s="310">
        <v>-4.767246014719575</v>
      </c>
      <c r="AD523" s="310">
        <v>-3.0630524647489699</v>
      </c>
    </row>
    <row r="524" spans="2:30" x14ac:dyDescent="0.3">
      <c r="B524" s="310"/>
      <c r="C524" s="310"/>
      <c r="D524" s="310"/>
      <c r="Y524" s="311"/>
      <c r="Z524" s="310">
        <v>28.901438035313657</v>
      </c>
      <c r="AA524" s="310">
        <v>18.692655264625206</v>
      </c>
      <c r="AB524" s="310">
        <v>16.128373849390499</v>
      </c>
      <c r="AC524" s="310">
        <v>-1.9559237887328322</v>
      </c>
      <c r="AD524" s="310">
        <v>-4.6979970946825471</v>
      </c>
    </row>
    <row r="525" spans="2:30" x14ac:dyDescent="0.3">
      <c r="B525" s="310"/>
      <c r="C525" s="310"/>
      <c r="D525" s="310"/>
      <c r="Y525" s="311">
        <v>44348</v>
      </c>
      <c r="Z525" s="310">
        <v>22.206637442422913</v>
      </c>
      <c r="AA525" s="310">
        <v>17.583362351815808</v>
      </c>
      <c r="AB525" s="310">
        <v>16.128373849390499</v>
      </c>
      <c r="AC525" s="310">
        <v>-2.5939642174048316</v>
      </c>
      <c r="AD525" s="310">
        <v>-5.3909733724334297</v>
      </c>
    </row>
    <row r="526" spans="2:30" x14ac:dyDescent="0.3">
      <c r="B526" s="310"/>
      <c r="C526" s="310"/>
      <c r="D526" s="310"/>
      <c r="Y526" s="311"/>
      <c r="Z526" s="310">
        <v>22.003768476686815</v>
      </c>
      <c r="AA526" s="310">
        <v>17.269586472866859</v>
      </c>
      <c r="AB526" s="310">
        <v>16.128373849390499</v>
      </c>
      <c r="AC526" s="310">
        <v>-1.377219069479068</v>
      </c>
      <c r="AD526" s="310">
        <v>-5.2040806946055493</v>
      </c>
    </row>
    <row r="527" spans="2:30" x14ac:dyDescent="0.3">
      <c r="B527" s="310"/>
      <c r="C527" s="310"/>
      <c r="D527" s="310"/>
      <c r="Y527" s="311"/>
      <c r="Z527" s="310">
        <v>4.8111548498243577</v>
      </c>
      <c r="AA527" s="310">
        <v>16.449428032112984</v>
      </c>
      <c r="AB527" s="310">
        <v>16.128373849390499</v>
      </c>
      <c r="AC527" s="310">
        <v>-14.141245996324429</v>
      </c>
      <c r="AD527" s="310">
        <v>-5.5650484136049698</v>
      </c>
    </row>
    <row r="528" spans="2:30" x14ac:dyDescent="0.3">
      <c r="B528" s="310"/>
      <c r="C528" s="310"/>
      <c r="D528" s="310"/>
      <c r="Y528" s="311"/>
      <c r="Z528" s="310">
        <v>10.059414203295514</v>
      </c>
      <c r="AA528" s="310">
        <v>15.107824486011214</v>
      </c>
      <c r="AB528" s="310">
        <v>16.128373849390499</v>
      </c>
      <c r="AC528" s="310">
        <v>-8.3396711061572262</v>
      </c>
      <c r="AD528" s="310">
        <v>-5.7750032083209231</v>
      </c>
    </row>
    <row r="529" spans="2:30" x14ac:dyDescent="0.3">
      <c r="B529" s="310"/>
      <c r="C529" s="310"/>
      <c r="D529" s="310"/>
      <c r="Y529" s="311"/>
      <c r="Z529" s="310">
        <v>12.934288591208318</v>
      </c>
      <c r="AA529" s="310">
        <v>14.073106894476009</v>
      </c>
      <c r="AB529" s="310">
        <v>16.128373849390499</v>
      </c>
      <c r="AC529" s="310">
        <v>-3.2532946694208817</v>
      </c>
      <c r="AD529" s="310">
        <v>-5.8852795921856158</v>
      </c>
    </row>
    <row r="530" spans="2:30" x14ac:dyDescent="0.3">
      <c r="B530" s="310"/>
      <c r="C530" s="310"/>
      <c r="D530" s="310"/>
      <c r="Y530" s="311"/>
      <c r="Z530" s="310">
        <v>14.229294626039305</v>
      </c>
      <c r="AA530" s="310">
        <v>13.060391830094968</v>
      </c>
      <c r="AB530" s="310">
        <v>16.128373849390499</v>
      </c>
      <c r="AC530" s="310">
        <v>-7.2940200477155201</v>
      </c>
      <c r="AD530" s="310">
        <v>-5.4017071273193169</v>
      </c>
    </row>
    <row r="531" spans="2:30" x14ac:dyDescent="0.3">
      <c r="B531" s="310"/>
      <c r="C531" s="310"/>
      <c r="D531" s="310"/>
      <c r="Y531" s="311"/>
      <c r="Z531" s="310">
        <v>19.510213212601286</v>
      </c>
      <c r="AA531" s="310">
        <v>14.13452162928608</v>
      </c>
      <c r="AB531" s="310">
        <v>16.128373849390499</v>
      </c>
      <c r="AC531" s="310">
        <v>-3.4256073517445031</v>
      </c>
      <c r="AD531" s="310">
        <v>-2.926543937990449</v>
      </c>
    </row>
    <row r="532" spans="2:30" x14ac:dyDescent="0.3">
      <c r="B532" s="310"/>
      <c r="C532" s="310"/>
      <c r="D532" s="310"/>
      <c r="Y532" s="311"/>
      <c r="Z532" s="310">
        <v>14.963614301676454</v>
      </c>
      <c r="AA532" s="310">
        <v>16.524904229726769</v>
      </c>
      <c r="AB532" s="310">
        <v>16.128373849390499</v>
      </c>
      <c r="AC532" s="310">
        <v>-3.3658989044576799</v>
      </c>
      <c r="AD532" s="310">
        <v>-2.4108626036702754</v>
      </c>
    </row>
    <row r="533" spans="2:30" x14ac:dyDescent="0.3">
      <c r="B533" s="310"/>
      <c r="C533" s="310"/>
      <c r="D533" s="310"/>
      <c r="Y533" s="311"/>
      <c r="Z533" s="310">
        <v>14.914763026019521</v>
      </c>
      <c r="AA533" s="310">
        <v>16.644755327869795</v>
      </c>
      <c r="AB533" s="310">
        <v>16.128373849390499</v>
      </c>
      <c r="AC533" s="310">
        <v>2.0077881845850243</v>
      </c>
      <c r="AD533" s="310">
        <v>-2.8237527007838645</v>
      </c>
    </row>
    <row r="534" spans="2:30" x14ac:dyDescent="0.3">
      <c r="B534" s="310"/>
      <c r="C534" s="310"/>
      <c r="D534" s="310"/>
      <c r="Y534" s="311"/>
      <c r="Z534" s="310">
        <v>12.330063444162146</v>
      </c>
      <c r="AA534" s="310">
        <v>18.02931137210766</v>
      </c>
      <c r="AB534" s="310">
        <v>16.128373849390499</v>
      </c>
      <c r="AC534" s="310">
        <v>3.1848963289776435</v>
      </c>
      <c r="AD534" s="310">
        <v>-1.0762675271150073</v>
      </c>
    </row>
    <row r="535" spans="2:30" x14ac:dyDescent="0.3">
      <c r="B535" s="310"/>
      <c r="C535" s="310"/>
      <c r="D535" s="310"/>
      <c r="Y535" s="311"/>
      <c r="Z535" s="310">
        <v>26.792092406380338</v>
      </c>
      <c r="AA535" s="310">
        <v>19.266951270387498</v>
      </c>
      <c r="AB535" s="310">
        <v>16.128373849390499</v>
      </c>
      <c r="AC535" s="310">
        <v>-4.7299017659160114</v>
      </c>
      <c r="AD535" s="310">
        <v>-8.4364344044597514E-2</v>
      </c>
    </row>
    <row r="536" spans="2:30" x14ac:dyDescent="0.3">
      <c r="B536" s="310"/>
      <c r="C536" s="310"/>
      <c r="D536" s="310"/>
      <c r="Y536" s="311"/>
      <c r="Z536" s="310">
        <v>13.773246278209523</v>
      </c>
      <c r="AA536" s="310">
        <v>18.789897115797299</v>
      </c>
      <c r="AB536" s="310">
        <v>16.128373849390499</v>
      </c>
      <c r="AC536" s="310">
        <v>-6.1435253492160058</v>
      </c>
      <c r="AD536" s="310">
        <v>0.17219373517388345</v>
      </c>
    </row>
    <row r="537" spans="2:30" x14ac:dyDescent="0.3">
      <c r="B537" s="310"/>
      <c r="C537" s="310"/>
      <c r="D537" s="310"/>
      <c r="Y537" s="311"/>
      <c r="Z537" s="310">
        <v>23.921186935704345</v>
      </c>
      <c r="AA537" s="310">
        <v>18.585164594760709</v>
      </c>
      <c r="AB537" s="310">
        <v>16.128373849390499</v>
      </c>
      <c r="AC537" s="310">
        <v>4.9383761679664815</v>
      </c>
      <c r="AD537" s="310">
        <v>-0.3043010397690194</v>
      </c>
    </row>
    <row r="538" spans="2:30" x14ac:dyDescent="0.3">
      <c r="B538" s="310"/>
      <c r="C538" s="310"/>
      <c r="D538" s="310"/>
      <c r="Y538" s="311"/>
      <c r="Z538" s="310">
        <v>28.173692500560172</v>
      </c>
      <c r="AA538" s="310">
        <v>18.954636099491406</v>
      </c>
      <c r="AB538" s="310">
        <v>16.128373849390499</v>
      </c>
      <c r="AC538" s="310">
        <v>3.5177149297483652</v>
      </c>
      <c r="AD538" s="310">
        <v>-0.79455471737412409</v>
      </c>
    </row>
    <row r="539" spans="2:30" x14ac:dyDescent="0.3">
      <c r="B539" s="310"/>
      <c r="C539" s="310"/>
      <c r="D539" s="310"/>
      <c r="Y539" s="311"/>
      <c r="Z539" s="310">
        <v>11.624235219545064</v>
      </c>
      <c r="AA539" s="310">
        <v>16.741614234888797</v>
      </c>
      <c r="AB539" s="310">
        <v>16.128373849390499</v>
      </c>
      <c r="AC539" s="310">
        <v>-1.569992349928313</v>
      </c>
      <c r="AD539" s="310">
        <v>-0.61313164484134164</v>
      </c>
    </row>
    <row r="540" spans="2:30" x14ac:dyDescent="0.3">
      <c r="B540" s="310"/>
      <c r="C540" s="310"/>
      <c r="D540" s="310"/>
      <c r="Y540" s="311"/>
      <c r="Z540" s="310">
        <v>13.481635378763396</v>
      </c>
      <c r="AA540" s="310">
        <v>15.968778341312989</v>
      </c>
      <c r="AB540" s="310">
        <v>16.128373849390499</v>
      </c>
      <c r="AC540" s="310">
        <v>-1.3276752400152958</v>
      </c>
      <c r="AD540" s="310">
        <v>-0.5607655293850371</v>
      </c>
    </row>
    <row r="541" spans="2:30" x14ac:dyDescent="0.3">
      <c r="B541" s="310"/>
      <c r="C541" s="310"/>
      <c r="D541" s="310"/>
      <c r="Y541" s="311"/>
      <c r="Z541" s="310">
        <v>14.916363977277012</v>
      </c>
      <c r="AA541" s="310">
        <v>14.245954305830212</v>
      </c>
      <c r="AB541" s="310">
        <v>16.128373849390499</v>
      </c>
      <c r="AC541" s="310">
        <v>-0.24687941425808901</v>
      </c>
      <c r="AD541" s="310">
        <v>-1.1344602342833892</v>
      </c>
    </row>
    <row r="542" spans="2:30" x14ac:dyDescent="0.3">
      <c r="B542" s="310"/>
      <c r="C542" s="310"/>
      <c r="D542" s="310"/>
      <c r="Y542" s="311"/>
      <c r="Z542" s="310">
        <v>11.300939354162072</v>
      </c>
      <c r="AA542" s="310">
        <v>12.851800406648433</v>
      </c>
      <c r="AB542" s="310">
        <v>16.128373849390499</v>
      </c>
      <c r="AC542" s="310">
        <v>-3.4599402581865348</v>
      </c>
      <c r="AD542" s="310">
        <v>-1.7789959217472446</v>
      </c>
    </row>
    <row r="543" spans="2:30" x14ac:dyDescent="0.3">
      <c r="B543" s="310"/>
      <c r="C543" s="310"/>
      <c r="D543" s="310"/>
      <c r="Y543" s="311"/>
      <c r="Z543" s="310">
        <v>8.363395023178871</v>
      </c>
      <c r="AA543" s="310">
        <v>13.27617550270017</v>
      </c>
      <c r="AB543" s="310">
        <v>16.128373849390499</v>
      </c>
      <c r="AC543" s="310">
        <v>-5.7769625410218737</v>
      </c>
      <c r="AD543" s="310">
        <v>-1.8905540500431823</v>
      </c>
    </row>
    <row r="544" spans="2:30" x14ac:dyDescent="0.3">
      <c r="B544" s="310"/>
      <c r="C544" s="310"/>
      <c r="D544" s="310"/>
      <c r="Y544" s="311"/>
      <c r="Z544" s="310">
        <v>11.861418687324907</v>
      </c>
      <c r="AA544" s="310">
        <v>13.285923018896451</v>
      </c>
      <c r="AB544" s="310">
        <v>16.128373849390499</v>
      </c>
      <c r="AC544" s="310">
        <v>0.92251323367801774</v>
      </c>
      <c r="AD544" s="310">
        <v>-2.2047290711038698</v>
      </c>
    </row>
    <row r="545" spans="2:30" x14ac:dyDescent="0.3">
      <c r="B545" s="310"/>
      <c r="C545" s="310"/>
      <c r="D545" s="310"/>
      <c r="Y545" s="311"/>
      <c r="Z545" s="310">
        <v>18.414615206287724</v>
      </c>
      <c r="AA545" s="310">
        <v>12.719895193329572</v>
      </c>
      <c r="AB545" s="310">
        <v>16.128373849390499</v>
      </c>
      <c r="AC545" s="310">
        <v>-0.99403488249862448</v>
      </c>
      <c r="AD545" s="310">
        <v>-2.4068531887084208</v>
      </c>
    </row>
    <row r="546" spans="2:30" x14ac:dyDescent="0.3">
      <c r="B546" s="310"/>
      <c r="C546" s="310"/>
      <c r="D546" s="310"/>
      <c r="Y546" s="311"/>
      <c r="Z546" s="310">
        <v>14.594860891907199</v>
      </c>
      <c r="AA546" s="310">
        <v>12.832336940254521</v>
      </c>
      <c r="AB546" s="310">
        <v>16.128373849390499</v>
      </c>
      <c r="AC546" s="310">
        <v>-2.3508992479998767</v>
      </c>
      <c r="AD546" s="310">
        <v>-2.208005413921287</v>
      </c>
    </row>
    <row r="547" spans="2:30" x14ac:dyDescent="0.3">
      <c r="B547" s="310"/>
      <c r="C547" s="310"/>
      <c r="D547" s="310"/>
      <c r="Y547" s="311"/>
      <c r="Z547" s="310">
        <v>13.549867992137361</v>
      </c>
      <c r="AA547" s="310">
        <v>13.098116869191875</v>
      </c>
      <c r="AB547" s="310">
        <v>16.128373849390499</v>
      </c>
      <c r="AC547" s="310">
        <v>-3.5269003874401079</v>
      </c>
      <c r="AD547" s="310">
        <v>-1.8915544619737241</v>
      </c>
    </row>
    <row r="548" spans="2:30" x14ac:dyDescent="0.3">
      <c r="B548" s="310"/>
      <c r="C548" s="310"/>
      <c r="D548" s="310"/>
      <c r="Y548" s="311"/>
      <c r="Z548" s="310">
        <v>10.954169198308858</v>
      </c>
      <c r="AA548" s="310">
        <v>13.166309108347145</v>
      </c>
      <c r="AB548" s="310">
        <v>16.128373849390499</v>
      </c>
      <c r="AC548" s="310">
        <v>-1.6617482374899453</v>
      </c>
      <c r="AD548" s="310">
        <v>-3.0382402818858174</v>
      </c>
    </row>
    <row r="549" spans="2:30" x14ac:dyDescent="0.3">
      <c r="B549" s="310"/>
      <c r="C549" s="310"/>
      <c r="D549" s="310"/>
      <c r="Y549" s="311"/>
      <c r="Z549" s="310">
        <v>12.08803158263671</v>
      </c>
      <c r="AA549" s="310">
        <v>13.249681091047238</v>
      </c>
      <c r="AB549" s="310">
        <v>16.128373849390499</v>
      </c>
      <c r="AC549" s="310">
        <v>-2.0680058346765975</v>
      </c>
      <c r="AD549" s="310">
        <v>-3.2874063577367707</v>
      </c>
    </row>
    <row r="550" spans="2:30" x14ac:dyDescent="0.3">
      <c r="B550" s="310"/>
      <c r="C550" s="310"/>
      <c r="D550" s="310"/>
      <c r="Y550" s="311"/>
      <c r="Z550" s="310">
        <v>10.223854525740382</v>
      </c>
      <c r="AA550" s="310">
        <v>13.187306882282764</v>
      </c>
      <c r="AB550" s="310">
        <v>16.128373849390499</v>
      </c>
      <c r="AC550" s="310">
        <v>-3.5618058773889345</v>
      </c>
      <c r="AD550" s="310">
        <v>-3.2887088751881328</v>
      </c>
    </row>
    <row r="551" spans="2:30" x14ac:dyDescent="0.3">
      <c r="B551" s="310"/>
      <c r="C551" s="310"/>
      <c r="D551" s="310"/>
      <c r="Y551" s="311"/>
      <c r="Z551" s="310">
        <v>12.338764361411762</v>
      </c>
      <c r="AA551" s="310">
        <v>13.002593780009736</v>
      </c>
      <c r="AB551" s="310">
        <v>16.128373849390499</v>
      </c>
      <c r="AC551" s="310">
        <v>-7.1042875057066368</v>
      </c>
      <c r="AD551" s="310">
        <v>-3.3111005575102581</v>
      </c>
    </row>
    <row r="552" spans="2:30" x14ac:dyDescent="0.3">
      <c r="B552" s="310"/>
      <c r="C552" s="310"/>
      <c r="D552" s="310"/>
      <c r="Y552" s="311"/>
      <c r="Z552" s="310">
        <v>18.998219085188399</v>
      </c>
      <c r="AA552" s="310">
        <v>13.10058822914697</v>
      </c>
      <c r="AB552" s="310">
        <v>16.128373849390499</v>
      </c>
      <c r="AC552" s="310">
        <v>-2.7381974134552962</v>
      </c>
      <c r="AD552" s="310">
        <v>-3.3421260331489129</v>
      </c>
    </row>
    <row r="553" spans="2:30" x14ac:dyDescent="0.3">
      <c r="B553" s="310"/>
      <c r="C553" s="310"/>
      <c r="D553" s="310"/>
      <c r="Y553" s="311"/>
      <c r="Z553" s="310">
        <v>14.158241430555876</v>
      </c>
      <c r="AA553" s="310">
        <v>13.571920168797641</v>
      </c>
      <c r="AB553" s="310">
        <v>16.128373849390499</v>
      </c>
      <c r="AC553" s="310">
        <v>-2.3600168701594129</v>
      </c>
      <c r="AD553" s="310">
        <v>-2.9131752843368202</v>
      </c>
    </row>
    <row r="554" spans="2:30" x14ac:dyDescent="0.3">
      <c r="B554" s="310"/>
      <c r="C554" s="310"/>
      <c r="D554" s="310"/>
      <c r="Y554" s="311"/>
      <c r="Z554" s="310">
        <v>12.256876276226169</v>
      </c>
      <c r="AA554" s="310">
        <v>13.243621496420531</v>
      </c>
      <c r="AB554" s="310">
        <v>16.128373849390499</v>
      </c>
      <c r="AC554" s="310">
        <v>-3.6836421636949837</v>
      </c>
      <c r="AD554" s="310">
        <v>-2.8333875100014154</v>
      </c>
    </row>
    <row r="555" spans="2:30" x14ac:dyDescent="0.3">
      <c r="B555" s="310"/>
      <c r="C555" s="310"/>
      <c r="D555" s="310"/>
      <c r="Y555" s="311">
        <v>44378</v>
      </c>
      <c r="Z555" s="310">
        <v>11.640130342269501</v>
      </c>
      <c r="AA555" s="310">
        <v>13.315701039752929</v>
      </c>
      <c r="AB555" s="310">
        <v>4.190147084365023</v>
      </c>
      <c r="AC555" s="310">
        <v>-1.87892656696053</v>
      </c>
      <c r="AD555" s="310">
        <v>-2.2514162322723541</v>
      </c>
    </row>
    <row r="556" spans="2:30" x14ac:dyDescent="0.3">
      <c r="B556" s="310"/>
      <c r="C556" s="310"/>
      <c r="D556" s="310"/>
      <c r="Y556" s="311"/>
      <c r="Z556" s="310">
        <v>15.387355160191394</v>
      </c>
      <c r="AA556" s="310">
        <v>12.569160523756235</v>
      </c>
      <c r="AB556" s="310">
        <v>4.190147084365023</v>
      </c>
      <c r="AC556" s="310">
        <v>0.93464940700805244</v>
      </c>
      <c r="AD556" s="310">
        <v>-2.28686006991015</v>
      </c>
    </row>
    <row r="557" spans="2:30" x14ac:dyDescent="0.3">
      <c r="B557" s="310"/>
      <c r="C557" s="310"/>
      <c r="D557" s="310"/>
      <c r="Y557" s="311"/>
      <c r="Z557" s="310">
        <v>7.925763819100621</v>
      </c>
      <c r="AA557" s="310">
        <v>12.257503736916394</v>
      </c>
      <c r="AB557" s="310">
        <v>4.190147084365023</v>
      </c>
      <c r="AC557" s="310">
        <v>-3.0032914570411009</v>
      </c>
      <c r="AD557" s="310">
        <v>-1.7063052012746169</v>
      </c>
    </row>
    <row r="558" spans="2:30" x14ac:dyDescent="0.3">
      <c r="B558" s="310"/>
      <c r="C558" s="310"/>
      <c r="D558" s="310"/>
      <c r="Y558" s="311"/>
      <c r="Z558" s="310">
        <v>12.843321164738551</v>
      </c>
      <c r="AA558" s="310">
        <v>11.186672170974083</v>
      </c>
      <c r="AB558" s="310">
        <v>4.190147084365023</v>
      </c>
      <c r="AC558" s="310">
        <v>-3.0304885616032067</v>
      </c>
      <c r="AD558" s="310">
        <v>-1.8136057590944514</v>
      </c>
    </row>
    <row r="559" spans="2:30" x14ac:dyDescent="0.3">
      <c r="B559" s="310"/>
      <c r="C559" s="310"/>
      <c r="D559" s="310"/>
      <c r="Y559" s="311"/>
      <c r="Z559" s="310">
        <v>13.772435473211537</v>
      </c>
      <c r="AA559" s="310">
        <v>10.211038689881201</v>
      </c>
      <c r="AB559" s="310">
        <v>4.190147084365023</v>
      </c>
      <c r="AC559" s="310">
        <v>-2.9863042769198671</v>
      </c>
      <c r="AD559" s="310">
        <v>-2.0725053188107165</v>
      </c>
    </row>
    <row r="560" spans="2:30" x14ac:dyDescent="0.3">
      <c r="B560" s="310"/>
      <c r="C560" s="310"/>
      <c r="D560" s="310"/>
      <c r="Y560" s="311"/>
      <c r="Z560" s="310">
        <v>11.976643922676999</v>
      </c>
      <c r="AA560" s="310">
        <v>9.5594445681968967</v>
      </c>
      <c r="AB560" s="310">
        <v>4.190147084365023</v>
      </c>
      <c r="AC560" s="310">
        <v>1.7038672102893173</v>
      </c>
      <c r="AD560" s="310">
        <v>-2.1920585546935456</v>
      </c>
    </row>
    <row r="561" spans="2:30" x14ac:dyDescent="0.3">
      <c r="B561" s="310"/>
      <c r="C561" s="310"/>
      <c r="D561" s="310"/>
      <c r="Y561" s="311"/>
      <c r="Z561" s="310">
        <v>4.7610553146299814</v>
      </c>
      <c r="AA561" s="310">
        <v>9.1097239439763573</v>
      </c>
      <c r="AB561" s="310">
        <v>4.190147084365023</v>
      </c>
      <c r="AC561" s="310">
        <v>-4.4347460684338245</v>
      </c>
      <c r="AD561" s="310">
        <v>-2.5431037429126695</v>
      </c>
    </row>
    <row r="562" spans="2:30" x14ac:dyDescent="0.3">
      <c r="B562" s="310"/>
      <c r="C562" s="310"/>
      <c r="D562" s="310"/>
      <c r="Y562" s="311"/>
      <c r="Z562" s="310">
        <v>4.8106959746193274</v>
      </c>
      <c r="AA562" s="310">
        <v>8.1294495801613493</v>
      </c>
      <c r="AB562" s="310">
        <v>4.190147084365023</v>
      </c>
      <c r="AC562" s="310">
        <v>-3.6912234849743868</v>
      </c>
      <c r="AD562" s="310">
        <v>-3.1998635981298946</v>
      </c>
    </row>
    <row r="563" spans="2:30" x14ac:dyDescent="0.3">
      <c r="B563" s="310"/>
      <c r="C563" s="310"/>
      <c r="D563" s="310"/>
      <c r="Y563" s="311"/>
      <c r="Z563" s="310">
        <v>10.826196308401265</v>
      </c>
      <c r="AA563" s="310">
        <v>7.63736690121788</v>
      </c>
      <c r="AB563" s="310">
        <v>4.190147084365023</v>
      </c>
      <c r="AC563" s="310">
        <v>9.7776755828249406E-2</v>
      </c>
      <c r="AD563" s="310">
        <v>-3.6210215859852832</v>
      </c>
    </row>
    <row r="564" spans="2:30" x14ac:dyDescent="0.3">
      <c r="B564" s="310"/>
      <c r="C564" s="310"/>
      <c r="D564" s="310"/>
      <c r="Y564" s="311"/>
      <c r="Z564" s="310">
        <v>4.77771944955684</v>
      </c>
      <c r="AA564" s="310">
        <v>6.7171238452282376</v>
      </c>
      <c r="AB564" s="310">
        <v>4.190147084365023</v>
      </c>
      <c r="AC564" s="310">
        <v>-5.4606077745749673</v>
      </c>
      <c r="AD564" s="310">
        <v>-4.4360226586745073</v>
      </c>
    </row>
    <row r="565" spans="2:30" x14ac:dyDescent="0.3">
      <c r="B565" s="310"/>
      <c r="C565" s="310"/>
      <c r="D565" s="310"/>
      <c r="Y565" s="311"/>
      <c r="Z565" s="310">
        <v>5.9814006180334962</v>
      </c>
      <c r="AA565" s="310">
        <v>6.2803486593768696</v>
      </c>
      <c r="AB565" s="310">
        <v>4.190147084365023</v>
      </c>
      <c r="AC565" s="310">
        <v>-7.6278075481237835</v>
      </c>
      <c r="AD565" s="310">
        <v>-4.625152620982222</v>
      </c>
    </row>
    <row r="566" spans="2:30" x14ac:dyDescent="0.3">
      <c r="B566" s="310"/>
      <c r="C566" s="310"/>
      <c r="D566" s="310"/>
      <c r="Y566" s="311"/>
      <c r="Z566" s="310">
        <v>10.327856720607251</v>
      </c>
      <c r="AA566" s="310">
        <v>6.082994973589785</v>
      </c>
      <c r="AB566" s="310">
        <v>4.190147084365023</v>
      </c>
      <c r="AC566" s="310">
        <v>-5.9344101919075882</v>
      </c>
      <c r="AD566" s="310">
        <v>-4.7547872713706862</v>
      </c>
    </row>
    <row r="567" spans="2:30" x14ac:dyDescent="0.3">
      <c r="B567" s="310"/>
      <c r="C567" s="310"/>
      <c r="D567" s="310"/>
      <c r="Y567" s="311"/>
      <c r="Z567" s="310">
        <v>5.5349425307495048</v>
      </c>
      <c r="AA567" s="310">
        <v>5.8377706942806551</v>
      </c>
      <c r="AB567" s="310">
        <v>4.190147084365023</v>
      </c>
      <c r="AC567" s="310">
        <v>-4.0011402985352476</v>
      </c>
      <c r="AD567" s="310">
        <v>-4.6550286382685044</v>
      </c>
    </row>
    <row r="568" spans="2:30" x14ac:dyDescent="0.3">
      <c r="B568" s="310"/>
      <c r="C568" s="310"/>
      <c r="D568" s="310"/>
      <c r="Y568" s="311"/>
      <c r="Z568" s="310">
        <v>1.7036290136704042</v>
      </c>
      <c r="AA568" s="310">
        <v>4.9550135932161945</v>
      </c>
      <c r="AB568" s="310">
        <v>4.190147084365023</v>
      </c>
      <c r="AC568" s="310">
        <v>-5.758655804587832</v>
      </c>
      <c r="AD568" s="310">
        <v>-4.8807813569897736</v>
      </c>
    </row>
    <row r="569" spans="2:30" x14ac:dyDescent="0.3">
      <c r="B569" s="310"/>
      <c r="C569" s="310"/>
      <c r="D569" s="310"/>
      <c r="Y569" s="311"/>
      <c r="Z569" s="310">
        <v>3.4292201741097337</v>
      </c>
      <c r="AA569" s="310">
        <v>3.4657674793545863</v>
      </c>
      <c r="AB569" s="310">
        <v>4.190147084365023</v>
      </c>
      <c r="AC569" s="310">
        <v>-4.5986660376936328</v>
      </c>
      <c r="AD569" s="310">
        <v>-5.7110736353348885</v>
      </c>
    </row>
    <row r="570" spans="2:30" x14ac:dyDescent="0.3">
      <c r="B570" s="310"/>
      <c r="C570" s="310"/>
      <c r="D570" s="310"/>
      <c r="Y570" s="311"/>
      <c r="Z570" s="310">
        <v>9.1096263532373527</v>
      </c>
      <c r="AA570" s="310">
        <v>2.9044833695470973</v>
      </c>
      <c r="AB570" s="310">
        <v>4.190147084365023</v>
      </c>
      <c r="AC570" s="310">
        <v>0.79608718754352026</v>
      </c>
      <c r="AD570" s="310">
        <v>-5.8455204186123586</v>
      </c>
    </row>
    <row r="571" spans="2:30" x14ac:dyDescent="0.3">
      <c r="B571" s="310"/>
      <c r="C571" s="310"/>
      <c r="D571" s="310"/>
      <c r="Y571" s="311"/>
      <c r="Z571" s="310">
        <v>-1.4015802578943792</v>
      </c>
      <c r="AA571" s="310">
        <v>2.7023587505814488</v>
      </c>
      <c r="AB571" s="310">
        <v>4.190147084365023</v>
      </c>
      <c r="AC571" s="310">
        <v>-7.0408768056238529</v>
      </c>
      <c r="AD571" s="310">
        <v>-5.7947678345908367</v>
      </c>
    </row>
    <row r="572" spans="2:30" x14ac:dyDescent="0.3">
      <c r="B572" s="310"/>
      <c r="C572" s="310"/>
      <c r="D572" s="310"/>
      <c r="Y572" s="311"/>
      <c r="Z572" s="310">
        <v>-4.4433221789977608</v>
      </c>
      <c r="AA572" s="310">
        <v>2.8148823296765797</v>
      </c>
      <c r="AB572" s="310">
        <v>4.190147084365023</v>
      </c>
      <c r="AC572" s="310">
        <v>-13.439853496539584</v>
      </c>
      <c r="AD572" s="310">
        <v>-5.5591754446186741</v>
      </c>
    </row>
    <row r="573" spans="2:30" x14ac:dyDescent="0.3">
      <c r="B573" s="310"/>
      <c r="C573" s="310"/>
      <c r="D573" s="310"/>
      <c r="Y573" s="311"/>
      <c r="Z573" s="310">
        <v>6.3988679519548262</v>
      </c>
      <c r="AA573" s="310">
        <v>2.8082966818198249</v>
      </c>
      <c r="AB573" s="310">
        <v>4.190147084365023</v>
      </c>
      <c r="AC573" s="310">
        <v>-6.8755376748498804</v>
      </c>
      <c r="AD573" s="310">
        <v>-5.7081827078807805</v>
      </c>
    </row>
    <row r="574" spans="2:30" x14ac:dyDescent="0.3">
      <c r="B574" s="310"/>
      <c r="C574" s="310"/>
      <c r="D574" s="310"/>
      <c r="Y574" s="311"/>
      <c r="Z574" s="310">
        <v>4.1200701979899632</v>
      </c>
      <c r="AA574" s="310">
        <v>1.8707948245860941</v>
      </c>
      <c r="AB574" s="310">
        <v>4.190147084365023</v>
      </c>
      <c r="AC574" s="310">
        <v>-3.6458722103845957</v>
      </c>
      <c r="AD574" s="310">
        <v>-6.5831350266502113</v>
      </c>
    </row>
    <row r="575" spans="2:30" x14ac:dyDescent="0.3">
      <c r="B575" s="310"/>
      <c r="C575" s="310"/>
      <c r="D575" s="310"/>
      <c r="Y575" s="311"/>
      <c r="Z575" s="310">
        <v>2.4912940673363231</v>
      </c>
      <c r="AA575" s="310">
        <v>2.0193517616643928</v>
      </c>
      <c r="AB575" s="310">
        <v>4.190147084365023</v>
      </c>
      <c r="AC575" s="310">
        <v>-4.109509074782693</v>
      </c>
      <c r="AD575" s="310">
        <v>-6.7952762213450955</v>
      </c>
    </row>
    <row r="576" spans="2:30" x14ac:dyDescent="0.3">
      <c r="B576" s="310"/>
      <c r="C576" s="310"/>
      <c r="D576" s="310"/>
      <c r="Y576" s="311"/>
      <c r="Z576" s="310">
        <v>3.3831206391124473</v>
      </c>
      <c r="AA576" s="310">
        <v>2.4760213694608035</v>
      </c>
      <c r="AB576" s="310">
        <v>4.190147084365023</v>
      </c>
      <c r="AC576" s="310">
        <v>-5.6417168805283779</v>
      </c>
      <c r="AD576" s="310">
        <v>-6.5289775867090487</v>
      </c>
    </row>
    <row r="577" spans="2:30" x14ac:dyDescent="0.3">
      <c r="B577" s="310"/>
      <c r="C577" s="310"/>
      <c r="D577" s="310"/>
      <c r="Y577" s="311"/>
      <c r="Z577" s="310">
        <v>2.5471133526012384</v>
      </c>
      <c r="AA577" s="310">
        <v>2.2598138684506135</v>
      </c>
      <c r="AB577" s="310">
        <v>4.190147084365023</v>
      </c>
      <c r="AC577" s="310">
        <v>-5.3285790438424954</v>
      </c>
      <c r="AD577" s="310">
        <v>-6.6313573910246886</v>
      </c>
    </row>
    <row r="578" spans="2:30" x14ac:dyDescent="0.3">
      <c r="B578" s="310"/>
      <c r="C578" s="310"/>
      <c r="D578" s="310"/>
      <c r="Y578" s="311"/>
      <c r="Z578" s="310">
        <v>-0.3616816983462865</v>
      </c>
      <c r="AA578" s="310">
        <v>2.0447274275843816</v>
      </c>
      <c r="AB578" s="310">
        <v>4.190147084365023</v>
      </c>
      <c r="AC578" s="310">
        <v>-8.5258651684880391</v>
      </c>
      <c r="AD578" s="310">
        <v>-6.7400047106645626</v>
      </c>
    </row>
    <row r="579" spans="2:30" x14ac:dyDescent="0.3">
      <c r="B579" s="310"/>
      <c r="C579" s="310"/>
      <c r="D579" s="310"/>
      <c r="Y579" s="311"/>
      <c r="Z579" s="310">
        <v>-1.2466349244228843</v>
      </c>
      <c r="AA579" s="310">
        <v>2.2305369419253402</v>
      </c>
      <c r="AB579" s="310">
        <v>4.190147084365023</v>
      </c>
      <c r="AC579" s="310">
        <v>-11.575763054087261</v>
      </c>
      <c r="AD579" s="310">
        <v>-6.6863245555272517</v>
      </c>
    </row>
    <row r="580" spans="2:30" x14ac:dyDescent="0.3">
      <c r="B580" s="310"/>
      <c r="C580" s="310"/>
      <c r="D580" s="310"/>
      <c r="Y580" s="311"/>
      <c r="Z580" s="310">
        <v>4.885415444883491</v>
      </c>
      <c r="AA580" s="310">
        <v>2.1509584172156999</v>
      </c>
      <c r="AB580" s="310">
        <v>4.190147084365023</v>
      </c>
      <c r="AC580" s="310">
        <v>-7.5921963050593604</v>
      </c>
      <c r="AD580" s="310">
        <v>-6.4815883231445053</v>
      </c>
    </row>
    <row r="581" spans="2:30" x14ac:dyDescent="0.3">
      <c r="B581" s="310"/>
      <c r="C581" s="310"/>
      <c r="D581" s="310"/>
      <c r="Y581" s="311"/>
      <c r="Z581" s="310">
        <v>2.6144651119263438</v>
      </c>
      <c r="AA581" s="310">
        <v>2.0772349419830225</v>
      </c>
      <c r="AB581" s="310">
        <v>4.190147084365023</v>
      </c>
      <c r="AC581" s="310">
        <v>-4.4064034478637097</v>
      </c>
      <c r="AD581" s="310">
        <v>-6.2731343602500607</v>
      </c>
    </row>
    <row r="582" spans="2:30" x14ac:dyDescent="0.3">
      <c r="B582" s="310"/>
      <c r="C582" s="310"/>
      <c r="D582" s="310"/>
      <c r="Y582" s="311"/>
      <c r="Z582" s="310">
        <v>3.791960667723032</v>
      </c>
      <c r="AA582" s="310">
        <v>2.5611624655522891</v>
      </c>
      <c r="AB582" s="310">
        <v>4.190147084365023</v>
      </c>
      <c r="AC582" s="310">
        <v>-3.7337479888215199</v>
      </c>
      <c r="AD582" s="310">
        <v>-5.7928037562824874</v>
      </c>
    </row>
    <row r="583" spans="2:30" x14ac:dyDescent="0.3">
      <c r="B583" s="310"/>
      <c r="C583" s="310"/>
      <c r="D583" s="310"/>
      <c r="Y583" s="311"/>
      <c r="Z583" s="310">
        <v>2.8260709661449663</v>
      </c>
      <c r="AA583" s="310">
        <v>3.7279851662265702</v>
      </c>
      <c r="AB583" s="310">
        <v>4.190147084365023</v>
      </c>
      <c r="AC583" s="310">
        <v>-4.2085632538491495</v>
      </c>
      <c r="AD583" s="310">
        <v>-4.4305113880375586</v>
      </c>
    </row>
    <row r="584" spans="2:30" x14ac:dyDescent="0.3">
      <c r="B584" s="310"/>
      <c r="C584" s="310"/>
      <c r="D584" s="310"/>
      <c r="Y584" s="311"/>
      <c r="Z584" s="310">
        <v>2.0310490259724938</v>
      </c>
      <c r="AA584" s="310">
        <v>3.6289669339402195</v>
      </c>
      <c r="AB584" s="310">
        <v>4.190147084365023</v>
      </c>
      <c r="AC584" s="310">
        <v>-3.8694013035813839</v>
      </c>
      <c r="AD584" s="310">
        <v>-4.275319190452807</v>
      </c>
    </row>
    <row r="585" spans="2:30" x14ac:dyDescent="0.3">
      <c r="B585" s="310"/>
      <c r="C585" s="310"/>
      <c r="D585" s="310"/>
      <c r="Y585" s="311"/>
      <c r="Z585" s="310">
        <v>3.0258109666385824</v>
      </c>
      <c r="AA585" s="310">
        <v>3.5412094183022811</v>
      </c>
      <c r="AB585" s="310">
        <v>4.190147084365023</v>
      </c>
      <c r="AC585" s="310">
        <v>-5.1635509407150266</v>
      </c>
      <c r="AD585" s="310">
        <v>-4.4167367446603709</v>
      </c>
    </row>
    <row r="586" spans="2:30" x14ac:dyDescent="0.3">
      <c r="B586" s="310"/>
      <c r="C586" s="310"/>
      <c r="D586" s="310"/>
      <c r="Y586" s="311">
        <v>44409</v>
      </c>
      <c r="Z586" s="310">
        <v>6.9211239802970832</v>
      </c>
      <c r="AA586" s="310">
        <v>3.4012719961091054</v>
      </c>
      <c r="AB586" s="310">
        <v>4.190147084365023</v>
      </c>
      <c r="AC586" s="310">
        <v>-2.0397164763727602</v>
      </c>
      <c r="AD586" s="310">
        <v>-4.7034351495223854</v>
      </c>
    </row>
    <row r="587" spans="2:30" x14ac:dyDescent="0.3">
      <c r="B587" s="310"/>
      <c r="C587" s="310"/>
      <c r="D587" s="310"/>
      <c r="Y587" s="311"/>
      <c r="Z587" s="310">
        <v>4.1922878188790351</v>
      </c>
      <c r="AA587" s="310">
        <v>3.6815403852704347</v>
      </c>
      <c r="AB587" s="310">
        <v>4.190147084365023</v>
      </c>
      <c r="AC587" s="310">
        <v>-6.5058509219661005</v>
      </c>
      <c r="AD587" s="310">
        <v>-4.3395181532468081</v>
      </c>
    </row>
    <row r="588" spans="2:30" x14ac:dyDescent="0.3">
      <c r="B588" s="310"/>
      <c r="C588" s="310"/>
      <c r="D588" s="310"/>
      <c r="Y588" s="311"/>
      <c r="Z588" s="310">
        <v>2.0001625024607748</v>
      </c>
      <c r="AA588" s="310">
        <v>3.8568376054729709</v>
      </c>
      <c r="AB588" s="310">
        <v>4.190147084365023</v>
      </c>
      <c r="AC588" s="310">
        <v>-5.3963263273166575</v>
      </c>
      <c r="AD588" s="310">
        <v>-4.2621531104823323</v>
      </c>
    </row>
    <row r="589" spans="2:30" x14ac:dyDescent="0.3">
      <c r="B589" s="310"/>
      <c r="C589" s="310"/>
      <c r="D589" s="310"/>
      <c r="Y589" s="311"/>
      <c r="Z589" s="310">
        <v>2.8123987123707996</v>
      </c>
      <c r="AA589" s="310">
        <v>4.0083803228757553</v>
      </c>
      <c r="AB589" s="310">
        <v>4.190147084365023</v>
      </c>
      <c r="AC589" s="310">
        <v>-5.7406368228556204</v>
      </c>
      <c r="AD589" s="310">
        <v>-4.1889875488244206</v>
      </c>
    </row>
    <row r="590" spans="2:30" x14ac:dyDescent="0.3">
      <c r="B590" s="310"/>
      <c r="C590" s="310"/>
      <c r="D590" s="310"/>
      <c r="Y590" s="311"/>
      <c r="Z590" s="310">
        <v>4.7879496902742735</v>
      </c>
      <c r="AA590" s="310">
        <v>3.5365033718136609</v>
      </c>
      <c r="AB590" s="310">
        <v>4.190147084365023</v>
      </c>
      <c r="AC590" s="310">
        <v>-1.6611442799201086</v>
      </c>
      <c r="AD590" s="310">
        <v>-4.848415849292901</v>
      </c>
    </row>
    <row r="591" spans="2:30" x14ac:dyDescent="0.3">
      <c r="B591" s="310"/>
      <c r="C591" s="310"/>
      <c r="D591" s="310"/>
      <c r="Y591" s="311"/>
      <c r="Z591" s="310">
        <v>3.2581295673902462</v>
      </c>
      <c r="AA591" s="310">
        <v>4.3433565249742765</v>
      </c>
      <c r="AB591" s="310">
        <v>4.190147084365023</v>
      </c>
      <c r="AC591" s="310">
        <v>-3.3278460042300537</v>
      </c>
      <c r="AD591" s="310">
        <v>-4.0439399375663543</v>
      </c>
    </row>
    <row r="592" spans="2:30" x14ac:dyDescent="0.3">
      <c r="B592" s="310"/>
      <c r="C592" s="310"/>
      <c r="D592" s="310"/>
      <c r="Y592" s="311"/>
      <c r="Z592" s="310">
        <v>4.0866099884580747</v>
      </c>
      <c r="AA592" s="310">
        <v>4.624972670560922</v>
      </c>
      <c r="AB592" s="310">
        <v>4.190147084365023</v>
      </c>
      <c r="AC592" s="310">
        <v>-4.6513920091096423</v>
      </c>
      <c r="AD592" s="310">
        <v>-3.8029916492083777</v>
      </c>
    </row>
    <row r="593" spans="2:30" x14ac:dyDescent="0.3">
      <c r="B593" s="310"/>
      <c r="C593" s="310"/>
      <c r="D593" s="310"/>
      <c r="Y593" s="311"/>
      <c r="Z593" s="310">
        <v>3.6179853228624204</v>
      </c>
      <c r="AA593" s="310">
        <v>4.7914769789470251</v>
      </c>
      <c r="AB593" s="310">
        <v>4.190147084365023</v>
      </c>
      <c r="AC593" s="310">
        <v>-6.6557145796521269</v>
      </c>
      <c r="AD593" s="310">
        <v>-3.5829920841750891</v>
      </c>
    </row>
    <row r="594" spans="2:30" x14ac:dyDescent="0.3">
      <c r="B594" s="310"/>
      <c r="C594" s="310"/>
      <c r="D594" s="310"/>
      <c r="Y594" s="311"/>
      <c r="Z594" s="310">
        <v>9.8402598910033419</v>
      </c>
      <c r="AA594" s="310">
        <v>4.5458932572468402</v>
      </c>
      <c r="AB594" s="310">
        <v>4.190147084365023</v>
      </c>
      <c r="AC594" s="310">
        <v>-0.87451953988026787</v>
      </c>
      <c r="AD594" s="310">
        <v>-3.4042217964366421</v>
      </c>
    </row>
    <row r="595" spans="2:30" x14ac:dyDescent="0.3">
      <c r="B595" s="310"/>
      <c r="C595" s="310"/>
      <c r="D595" s="310"/>
      <c r="Y595" s="311"/>
      <c r="Z595" s="310">
        <v>3.9714755215672932</v>
      </c>
      <c r="AA595" s="310">
        <v>4.5217483529748419</v>
      </c>
      <c r="AB595" s="310">
        <v>4.190147084365023</v>
      </c>
      <c r="AC595" s="310">
        <v>-3.7096883088108257</v>
      </c>
      <c r="AD595" s="310">
        <v>-2.8267054272309298</v>
      </c>
    </row>
    <row r="596" spans="2:30" x14ac:dyDescent="0.3">
      <c r="B596" s="310"/>
      <c r="C596" s="310"/>
      <c r="D596" s="310"/>
      <c r="Y596" s="311"/>
      <c r="Z596" s="310">
        <v>3.9779288710735283</v>
      </c>
      <c r="AA596" s="310">
        <v>4.868920702902698</v>
      </c>
      <c r="AB596" s="310">
        <v>4.190147084365023</v>
      </c>
      <c r="AC596" s="310">
        <v>-4.2006398676225984</v>
      </c>
      <c r="AD596" s="310">
        <v>-1.873909616137297</v>
      </c>
    </row>
    <row r="597" spans="2:30" x14ac:dyDescent="0.3">
      <c r="B597" s="310"/>
      <c r="C597" s="310"/>
      <c r="D597" s="310"/>
      <c r="Y597" s="311"/>
      <c r="Z597" s="310">
        <v>3.0688636383729797</v>
      </c>
      <c r="AA597" s="310">
        <v>5.674070890399217</v>
      </c>
      <c r="AB597" s="310">
        <v>4.190147084365023</v>
      </c>
      <c r="AC597" s="310">
        <v>-0.40975226575098134</v>
      </c>
      <c r="AD597" s="310">
        <v>-0.66681826168975733</v>
      </c>
    </row>
    <row r="598" spans="2:30" x14ac:dyDescent="0.3">
      <c r="B598" s="310"/>
      <c r="C598" s="310"/>
      <c r="D598" s="310"/>
      <c r="Y598" s="311"/>
      <c r="Z598" s="310">
        <v>3.0891152374862552</v>
      </c>
      <c r="AA598" s="310">
        <v>4.5975896500674782</v>
      </c>
      <c r="AB598" s="310">
        <v>4.190147084365023</v>
      </c>
      <c r="AC598" s="310">
        <v>0.71476858020993461</v>
      </c>
      <c r="AD598" s="310">
        <v>7.9960529251745724E-2</v>
      </c>
    </row>
    <row r="599" spans="2:30" x14ac:dyDescent="0.3">
      <c r="B599" s="310"/>
      <c r="C599" s="310"/>
      <c r="D599" s="310"/>
      <c r="Y599" s="311"/>
      <c r="Z599" s="310">
        <v>6.5168164379530653</v>
      </c>
      <c r="AA599" s="310">
        <v>4.3872789612981018</v>
      </c>
      <c r="AB599" s="310">
        <v>4.190147084365023</v>
      </c>
      <c r="AC599" s="310">
        <v>2.0181786685457865</v>
      </c>
      <c r="AD599" s="310">
        <v>0.36657046533520493</v>
      </c>
    </row>
    <row r="600" spans="2:30" x14ac:dyDescent="0.3">
      <c r="B600" s="310"/>
      <c r="C600" s="310"/>
      <c r="D600" s="310"/>
      <c r="Y600" s="311"/>
      <c r="Z600" s="310">
        <v>9.254036635338057</v>
      </c>
      <c r="AA600" s="310">
        <v>4.2895942989771179</v>
      </c>
      <c r="AB600" s="310">
        <v>4.190147084365023</v>
      </c>
      <c r="AC600" s="310">
        <v>1.7939249014806506</v>
      </c>
      <c r="AD600" s="310">
        <v>0.19314683009052658</v>
      </c>
    </row>
    <row r="601" spans="2:30" x14ac:dyDescent="0.3">
      <c r="B601" s="310"/>
      <c r="C601" s="310"/>
      <c r="D601" s="310"/>
      <c r="Y601" s="311"/>
      <c r="Z601" s="310">
        <v>2.3048912086811715</v>
      </c>
      <c r="AA601" s="310">
        <v>4.644038501413732</v>
      </c>
      <c r="AB601" s="310">
        <v>4.190147084365023</v>
      </c>
      <c r="AC601" s="310">
        <v>4.3529319967102538</v>
      </c>
      <c r="AD601" s="310">
        <v>0.37594550848165753</v>
      </c>
    </row>
    <row r="602" spans="2:30" x14ac:dyDescent="0.3">
      <c r="B602" s="310"/>
      <c r="C602" s="310"/>
      <c r="D602" s="310"/>
      <c r="Y602" s="311"/>
      <c r="Z602" s="310">
        <v>2.4993007001816583</v>
      </c>
      <c r="AA602" s="310">
        <v>4.5964233540810042</v>
      </c>
      <c r="AB602" s="310">
        <v>4.190147084365023</v>
      </c>
      <c r="AC602" s="310">
        <v>-1.7034187562266112</v>
      </c>
      <c r="AD602" s="310">
        <v>0.16550517912030216</v>
      </c>
    </row>
    <row r="603" spans="2:30" x14ac:dyDescent="0.3">
      <c r="B603" s="310"/>
      <c r="C603" s="310"/>
      <c r="D603" s="310"/>
      <c r="Y603" s="311"/>
      <c r="Z603" s="310">
        <v>3.2941362348266416</v>
      </c>
      <c r="AA603" s="310">
        <v>4.9268650118574113</v>
      </c>
      <c r="AB603" s="310">
        <v>4.190147084365023</v>
      </c>
      <c r="AC603" s="310">
        <v>-5.414605314335347</v>
      </c>
      <c r="AD603" s="310">
        <v>0.10379082708104193</v>
      </c>
    </row>
    <row r="604" spans="2:30" x14ac:dyDescent="0.3">
      <c r="B604" s="310"/>
      <c r="C604" s="310"/>
      <c r="D604" s="310"/>
      <c r="Y604" s="311"/>
      <c r="Z604" s="310">
        <v>5.5499730554292785</v>
      </c>
      <c r="AA604" s="310">
        <v>4.5045079113679529</v>
      </c>
      <c r="AB604" s="310">
        <v>4.190147084365023</v>
      </c>
      <c r="AC604" s="310">
        <v>0.86983848298693545</v>
      </c>
      <c r="AD604" s="310">
        <v>-7.7474774232852289E-2</v>
      </c>
    </row>
    <row r="605" spans="2:30" x14ac:dyDescent="0.3">
      <c r="B605" s="310"/>
      <c r="C605" s="310"/>
      <c r="D605" s="310"/>
      <c r="Y605" s="311"/>
      <c r="Z605" s="310">
        <v>2.7558092061571609</v>
      </c>
      <c r="AA605" s="310">
        <v>4.7185600124931089</v>
      </c>
      <c r="AB605" s="310">
        <v>4.190147084365023</v>
      </c>
      <c r="AC605" s="310">
        <v>-0.7583137253195531</v>
      </c>
      <c r="AD605" s="310">
        <v>-0.79170414232280195</v>
      </c>
    </row>
    <row r="606" spans="2:30" x14ac:dyDescent="0.3">
      <c r="B606" s="310"/>
      <c r="C606" s="310"/>
      <c r="D606" s="310"/>
      <c r="Y606" s="311"/>
      <c r="Z606" s="310">
        <v>8.8299080423879168</v>
      </c>
      <c r="AA606" s="310">
        <v>4.7262320880675555</v>
      </c>
      <c r="AB606" s="310">
        <v>4.190147084365023</v>
      </c>
      <c r="AC606" s="310">
        <v>1.5861782042709649</v>
      </c>
      <c r="AD606" s="310">
        <v>-1.1443037612549156</v>
      </c>
    </row>
    <row r="607" spans="2:30" x14ac:dyDescent="0.3">
      <c r="B607" s="310"/>
      <c r="C607" s="310"/>
      <c r="D607" s="310"/>
      <c r="Y607" s="311"/>
      <c r="Z607" s="310">
        <v>6.2975369319118437</v>
      </c>
      <c r="AA607" s="310">
        <v>4.6884392086902773</v>
      </c>
      <c r="AB607" s="310">
        <v>4.190147084365023</v>
      </c>
      <c r="AC607" s="310">
        <v>0.52506569228339117</v>
      </c>
      <c r="AD607" s="310">
        <v>-0.8396186204122732</v>
      </c>
    </row>
    <row r="608" spans="2:30" x14ac:dyDescent="0.3">
      <c r="B608" s="310"/>
      <c r="C608" s="310"/>
      <c r="D608" s="310"/>
      <c r="Y608" s="311"/>
      <c r="Z608" s="310">
        <v>3.8032559165572657</v>
      </c>
      <c r="AA608" s="310">
        <v>3.8651553080463006</v>
      </c>
      <c r="AB608" s="310">
        <v>4.190147084365023</v>
      </c>
      <c r="AC608" s="310">
        <v>-0.64667357991939411</v>
      </c>
      <c r="AD608" s="310">
        <v>-1.5110796256039569</v>
      </c>
    </row>
    <row r="609" spans="2:30" x14ac:dyDescent="0.3">
      <c r="B609" s="310"/>
      <c r="C609" s="310"/>
      <c r="D609" s="310"/>
      <c r="Y609" s="311"/>
      <c r="Z609" s="310">
        <v>2.5530052292027827</v>
      </c>
      <c r="AA609" s="310">
        <v>3.4889060777883594</v>
      </c>
      <c r="AB609" s="310">
        <v>4.190147084365023</v>
      </c>
      <c r="AC609" s="310">
        <v>-4.1716160887514064</v>
      </c>
      <c r="AD609" s="310">
        <v>-1.8885654215904768</v>
      </c>
    </row>
    <row r="610" spans="2:30" x14ac:dyDescent="0.3">
      <c r="B610" s="310"/>
      <c r="C610" s="310"/>
      <c r="D610" s="310"/>
      <c r="Y610" s="311"/>
      <c r="Z610" s="310">
        <v>3.0295860791856972</v>
      </c>
      <c r="AA610" s="310">
        <v>2.5171659153390116</v>
      </c>
      <c r="AB610" s="310">
        <v>4.190147084365023</v>
      </c>
      <c r="AC610" s="310">
        <v>-3.2818093284368501</v>
      </c>
      <c r="AD610" s="310">
        <v>-2.5550207756988783</v>
      </c>
    </row>
    <row r="611" spans="2:30" x14ac:dyDescent="0.3">
      <c r="B611" s="310"/>
      <c r="C611" s="310"/>
      <c r="D611" s="310"/>
      <c r="Y611" s="311"/>
      <c r="Z611" s="310">
        <v>-0.21301424907856004</v>
      </c>
      <c r="AA611" s="310">
        <v>1.8980264395210777</v>
      </c>
      <c r="AB611" s="310">
        <v>4.190147084365023</v>
      </c>
      <c r="AC611" s="310">
        <v>-3.830388553354851</v>
      </c>
      <c r="AD611" s="310">
        <v>-2.897896730166662</v>
      </c>
    </row>
    <row r="612" spans="2:30" x14ac:dyDescent="0.3">
      <c r="B612" s="310"/>
      <c r="C612" s="310"/>
      <c r="D612" s="310"/>
      <c r="Y612" s="311"/>
      <c r="Z612" s="310">
        <v>0.12206459435156969</v>
      </c>
      <c r="AA612" s="310">
        <v>1.8558197697802146</v>
      </c>
      <c r="AB612" s="310">
        <v>4.190147084365023</v>
      </c>
      <c r="AC612" s="310">
        <v>-3.4007142972251927</v>
      </c>
      <c r="AD612" s="310">
        <v>-3.0410202394128611</v>
      </c>
    </row>
    <row r="613" spans="2:30" x14ac:dyDescent="0.3">
      <c r="B613" s="310"/>
      <c r="C613" s="310"/>
      <c r="D613" s="310"/>
      <c r="Y613" s="311"/>
      <c r="Z613" s="310">
        <v>2.0277269052424849</v>
      </c>
      <c r="AA613" s="310">
        <v>1.9513449634698239</v>
      </c>
      <c r="AB613" s="310">
        <v>4.190147084365023</v>
      </c>
      <c r="AC613" s="310">
        <v>-3.079009274487845</v>
      </c>
      <c r="AD613" s="310">
        <v>-2.7656102442959098</v>
      </c>
    </row>
    <row r="614" spans="2:30" x14ac:dyDescent="0.3">
      <c r="B614" s="310"/>
      <c r="C614" s="310"/>
      <c r="D614" s="310"/>
      <c r="Y614" s="311"/>
      <c r="Z614" s="310">
        <v>1.9635606011863063</v>
      </c>
      <c r="AA614" s="310">
        <v>1.8499995124789044</v>
      </c>
      <c r="AB614" s="310">
        <v>4.190147084365023</v>
      </c>
      <c r="AC614" s="310">
        <v>-1.8750659889910963</v>
      </c>
      <c r="AD614" s="310">
        <v>-2.9937811246904045</v>
      </c>
    </row>
    <row r="615" spans="2:30" x14ac:dyDescent="0.3">
      <c r="B615" s="310"/>
      <c r="C615" s="310"/>
      <c r="D615" s="310"/>
      <c r="Y615" s="311"/>
      <c r="Z615" s="310">
        <v>3.5078092283712197</v>
      </c>
      <c r="AA615" s="310">
        <v>2.231323120498474</v>
      </c>
      <c r="AB615" s="310">
        <v>4.190147084365023</v>
      </c>
      <c r="AC615" s="310">
        <v>-1.6485381446427851</v>
      </c>
      <c r="AD615" s="310">
        <v>-2.7870208509127559</v>
      </c>
    </row>
    <row r="616" spans="2:30" x14ac:dyDescent="0.3">
      <c r="B616" s="310"/>
      <c r="C616" s="310"/>
      <c r="D616" s="310"/>
      <c r="Y616" s="311"/>
      <c r="Z616" s="310">
        <v>3.2216815850300495</v>
      </c>
      <c r="AA616" s="310">
        <v>2.3795591202492661</v>
      </c>
      <c r="AB616" s="310">
        <v>4.190147084365023</v>
      </c>
      <c r="AC616" s="310">
        <v>-2.2437461229327482</v>
      </c>
      <c r="AD616" s="310">
        <v>-2.8830088157833376</v>
      </c>
    </row>
    <row r="617" spans="2:30" x14ac:dyDescent="0.3">
      <c r="B617" s="310"/>
      <c r="C617" s="310"/>
      <c r="D617" s="310"/>
      <c r="Y617" s="311">
        <v>44440</v>
      </c>
      <c r="Z617" s="310">
        <v>2.3201679222492615</v>
      </c>
      <c r="AA617" s="310">
        <v>1.9989297029142086</v>
      </c>
      <c r="AB617" s="310">
        <v>4.190147084365023</v>
      </c>
      <c r="AC617" s="310">
        <v>-4.8790054911983134</v>
      </c>
      <c r="AD617" s="310">
        <v>-2.8969247296184784</v>
      </c>
    </row>
    <row r="618" spans="2:30" x14ac:dyDescent="0.3">
      <c r="B618" s="310"/>
      <c r="C618" s="310"/>
      <c r="D618" s="310"/>
      <c r="Y618" s="311"/>
      <c r="Z618" s="310">
        <v>2.4562510070584258</v>
      </c>
      <c r="AA618" s="310">
        <v>2.2334478742597059</v>
      </c>
      <c r="AB618" s="310">
        <v>4.190147084365023</v>
      </c>
      <c r="AC618" s="310">
        <v>-2.3830666369113089</v>
      </c>
      <c r="AD618" s="310">
        <v>-2.9471405368824088</v>
      </c>
    </row>
    <row r="619" spans="2:30" x14ac:dyDescent="0.3">
      <c r="B619" s="310"/>
      <c r="C619" s="310"/>
      <c r="D619" s="310"/>
      <c r="Y619" s="311"/>
      <c r="Z619" s="310">
        <v>1.1597165926071145</v>
      </c>
      <c r="AA619" s="310">
        <v>2.4614832984759749</v>
      </c>
      <c r="AB619" s="310">
        <v>4.190147084365023</v>
      </c>
      <c r="AC619" s="310">
        <v>-4.0726300513192655</v>
      </c>
      <c r="AD619" s="310">
        <v>-2.6962924347493691</v>
      </c>
    </row>
    <row r="620" spans="2:30" x14ac:dyDescent="0.3">
      <c r="B620" s="310"/>
      <c r="C620" s="310"/>
      <c r="D620" s="310"/>
      <c r="Y620" s="311"/>
      <c r="Z620" s="310">
        <v>-0.63667901610291944</v>
      </c>
      <c r="AA620" s="310">
        <v>2.2820511384286069</v>
      </c>
      <c r="AB620" s="310">
        <v>4.190147084365023</v>
      </c>
      <c r="AC620" s="310">
        <v>-3.1764206713338297</v>
      </c>
      <c r="AD620" s="310">
        <v>-2.4331337690162576</v>
      </c>
    </row>
    <row r="621" spans="2:30" x14ac:dyDescent="0.3">
      <c r="B621" s="310"/>
      <c r="C621" s="310"/>
      <c r="D621" s="310"/>
      <c r="Y621" s="311"/>
      <c r="Z621" s="310">
        <v>3.6051878006047886</v>
      </c>
      <c r="AA621" s="310">
        <v>2.2512558711652759</v>
      </c>
      <c r="AB621" s="310">
        <v>4.190147084365023</v>
      </c>
      <c r="AC621" s="310">
        <v>-2.226576639838612</v>
      </c>
      <c r="AD621" s="310">
        <v>-1.8602174405282861</v>
      </c>
    </row>
    <row r="622" spans="2:30" x14ac:dyDescent="0.3">
      <c r="B622" s="310"/>
      <c r="C622" s="310"/>
      <c r="D622" s="310"/>
      <c r="Y622" s="311"/>
      <c r="Z622" s="310">
        <v>5.104057197885103</v>
      </c>
      <c r="AA622" s="310">
        <v>2.3919141653381044</v>
      </c>
      <c r="AB622" s="310">
        <v>4.190147084365023</v>
      </c>
      <c r="AC622" s="310">
        <v>0.10739857028849542</v>
      </c>
      <c r="AD622" s="310">
        <v>-1.5993178853523691</v>
      </c>
    </row>
    <row r="623" spans="2:30" x14ac:dyDescent="0.3">
      <c r="B623" s="310"/>
      <c r="C623" s="310"/>
      <c r="D623" s="310"/>
      <c r="Y623" s="311"/>
      <c r="Z623" s="310">
        <v>1.9656564646984744</v>
      </c>
      <c r="AA623" s="310">
        <v>2.4740064393125252</v>
      </c>
      <c r="AB623" s="310">
        <v>4.190147084365023</v>
      </c>
      <c r="AC623" s="310">
        <v>-0.40163546280096796</v>
      </c>
      <c r="AD623" s="310">
        <v>-1.4203868969024935</v>
      </c>
    </row>
    <row r="624" spans="2:30" x14ac:dyDescent="0.3">
      <c r="B624" s="310"/>
      <c r="C624" s="310"/>
      <c r="D624" s="310"/>
      <c r="Y624" s="311"/>
      <c r="Z624" s="310">
        <v>2.1046010514059432</v>
      </c>
      <c r="AA624" s="310">
        <v>3.0048264375263836</v>
      </c>
      <c r="AB624" s="310">
        <v>4.190147084365023</v>
      </c>
      <c r="AC624" s="310">
        <v>-0.86859119178251376</v>
      </c>
      <c r="AD624" s="310">
        <v>-1.2282130723562281</v>
      </c>
    </row>
    <row r="625" spans="2:30" x14ac:dyDescent="0.3">
      <c r="B625" s="310"/>
      <c r="C625" s="310"/>
      <c r="D625" s="310"/>
      <c r="Y625" s="311"/>
      <c r="Z625" s="310">
        <v>3.4408590662682279</v>
      </c>
      <c r="AA625" s="310">
        <v>3.0748986736359982</v>
      </c>
      <c r="AB625" s="310">
        <v>4.190147084365023</v>
      </c>
      <c r="AC625" s="310">
        <v>-0.55676975067989076</v>
      </c>
      <c r="AD625" s="310">
        <v>-1.0452909155428725</v>
      </c>
    </row>
    <row r="626" spans="2:30" x14ac:dyDescent="0.3">
      <c r="B626" s="310"/>
      <c r="C626" s="310"/>
      <c r="D626" s="310"/>
      <c r="Y626" s="311"/>
      <c r="Z626" s="310">
        <v>1.7343625104280584</v>
      </c>
      <c r="AA626" s="310">
        <v>2.7252560199426341</v>
      </c>
      <c r="AB626" s="310">
        <v>4.190147084365023</v>
      </c>
      <c r="AC626" s="310">
        <v>-2.8201131321701354</v>
      </c>
      <c r="AD626" s="310">
        <v>-1.4001981003801336</v>
      </c>
    </row>
    <row r="627" spans="2:30" x14ac:dyDescent="0.3">
      <c r="B627" s="310"/>
      <c r="C627" s="310"/>
      <c r="D627" s="310"/>
      <c r="Y627" s="311"/>
      <c r="Z627" s="310">
        <v>3.0790609713940897</v>
      </c>
      <c r="AA627" s="310">
        <v>2.6863742562013715</v>
      </c>
      <c r="AB627" s="310">
        <v>4.190147084365023</v>
      </c>
      <c r="AC627" s="310">
        <v>-1.8312038995099726</v>
      </c>
      <c r="AD627" s="310">
        <v>-1.7159422305096805</v>
      </c>
    </row>
    <row r="628" spans="2:30" x14ac:dyDescent="0.3">
      <c r="B628" s="310"/>
      <c r="C628" s="310"/>
      <c r="D628" s="310"/>
      <c r="Y628" s="311"/>
      <c r="Z628" s="310">
        <v>4.0956934533720899</v>
      </c>
      <c r="AA628" s="310">
        <v>2.4056373340057844</v>
      </c>
      <c r="AB628" s="310">
        <v>4.190147084365023</v>
      </c>
      <c r="AC628" s="310">
        <v>-0.94612154214512145</v>
      </c>
      <c r="AD628" s="310">
        <v>-2.2302781576584181</v>
      </c>
    </row>
    <row r="629" spans="2:30" x14ac:dyDescent="0.3">
      <c r="B629" s="310"/>
      <c r="C629" s="310"/>
      <c r="D629" s="310"/>
      <c r="Y629" s="311"/>
      <c r="Z629" s="310">
        <v>2.6565586220315573</v>
      </c>
      <c r="AA629" s="310">
        <v>2.0129484912995332</v>
      </c>
      <c r="AB629" s="310">
        <v>4.190147084365023</v>
      </c>
      <c r="AC629" s="310">
        <v>-2.3769517235723328</v>
      </c>
      <c r="AD629" s="310">
        <v>-2.632809800978452</v>
      </c>
    </row>
    <row r="630" spans="2:30" x14ac:dyDescent="0.3">
      <c r="B630" s="310"/>
      <c r="C630" s="310"/>
      <c r="D630" s="310"/>
      <c r="Y630" s="311"/>
      <c r="Z630" s="310">
        <v>1.6934841185096325</v>
      </c>
      <c r="AA630" s="310">
        <v>2.1092758809291028</v>
      </c>
      <c r="AB630" s="310">
        <v>4.190147084365023</v>
      </c>
      <c r="AC630" s="310">
        <v>-2.6118443737077968</v>
      </c>
      <c r="AD630" s="310">
        <v>-2.2081031302964829</v>
      </c>
    </row>
    <row r="631" spans="2:30" x14ac:dyDescent="0.3">
      <c r="B631" s="310"/>
      <c r="C631" s="310"/>
      <c r="D631" s="310"/>
      <c r="Y631" s="311"/>
      <c r="Z631" s="310">
        <v>0.13944259603683262</v>
      </c>
      <c r="AA631" s="310">
        <v>1.7986103479571729</v>
      </c>
      <c r="AB631" s="310">
        <v>4.190147084365023</v>
      </c>
      <c r="AC631" s="310">
        <v>-4.4689426818236768</v>
      </c>
      <c r="AD631" s="310">
        <v>-2.0765684974681284</v>
      </c>
    </row>
    <row r="632" spans="2:30" x14ac:dyDescent="0.3">
      <c r="B632" s="310"/>
      <c r="C632" s="310"/>
      <c r="D632" s="310"/>
      <c r="Y632" s="311"/>
      <c r="Z632" s="310">
        <v>0.69203716732447251</v>
      </c>
      <c r="AA632" s="310">
        <v>1.8054926166511613</v>
      </c>
      <c r="AB632" s="310">
        <v>4.190147084365023</v>
      </c>
      <c r="AC632" s="310">
        <v>-3.3744912539201266</v>
      </c>
      <c r="AD632" s="310">
        <v>-1.7389113023765606</v>
      </c>
    </row>
    <row r="633" spans="2:30" x14ac:dyDescent="0.3">
      <c r="B633" s="310"/>
      <c r="C633" s="310"/>
      <c r="D633" s="310"/>
      <c r="Y633" s="311"/>
      <c r="Z633" s="310">
        <v>2.4086542378350453</v>
      </c>
      <c r="AA633" s="310">
        <v>2.9003008706693385</v>
      </c>
      <c r="AB633" s="310">
        <v>4.190147084365023</v>
      </c>
      <c r="AC633" s="310">
        <v>0.15283356260364656</v>
      </c>
      <c r="AD633" s="310">
        <v>-0.79055876814507131</v>
      </c>
    </row>
    <row r="634" spans="2:30" x14ac:dyDescent="0.3">
      <c r="B634" s="310"/>
      <c r="C634" s="310"/>
      <c r="D634" s="310"/>
      <c r="Y634" s="311"/>
      <c r="Z634" s="310">
        <v>0.9044022405905805</v>
      </c>
      <c r="AA634" s="310">
        <v>3.3267172786652073</v>
      </c>
      <c r="AB634" s="310">
        <v>4.190147084365023</v>
      </c>
      <c r="AC634" s="310">
        <v>-0.91046146971149255</v>
      </c>
      <c r="AD634" s="310">
        <v>-8.2463235677719487E-2</v>
      </c>
    </row>
    <row r="635" spans="2:30" x14ac:dyDescent="0.3">
      <c r="B635" s="310"/>
      <c r="C635" s="310"/>
      <c r="D635" s="310"/>
      <c r="Y635" s="311"/>
      <c r="Z635" s="310">
        <v>4.1438693342300068</v>
      </c>
      <c r="AA635" s="310">
        <v>3.7699758519082387</v>
      </c>
      <c r="AB635" s="310">
        <v>4.190147084365023</v>
      </c>
      <c r="AC635" s="310">
        <v>1.4174788234958555</v>
      </c>
      <c r="AD635" s="310">
        <v>0.73503852064642472</v>
      </c>
    </row>
    <row r="636" spans="2:30" x14ac:dyDescent="0.3">
      <c r="B636" s="310"/>
      <c r="C636" s="310"/>
      <c r="D636" s="310"/>
      <c r="Y636" s="311"/>
      <c r="Z636" s="310">
        <v>10.320216400158799</v>
      </c>
      <c r="AA636" s="310">
        <v>3.8858004084848412</v>
      </c>
      <c r="AB636" s="310">
        <v>4.190147084365023</v>
      </c>
      <c r="AC636" s="310">
        <v>4.2615160160480912</v>
      </c>
      <c r="AD636" s="310">
        <v>1.2263249040802111</v>
      </c>
    </row>
    <row r="637" spans="2:30" x14ac:dyDescent="0.3">
      <c r="B637" s="310"/>
      <c r="C637" s="310"/>
      <c r="D637" s="310"/>
      <c r="Y637" s="311"/>
      <c r="Z637" s="310">
        <v>4.6783989744807144</v>
      </c>
      <c r="AA637" s="310">
        <v>4.0498885888496847</v>
      </c>
      <c r="AB637" s="310">
        <v>4.190147084365023</v>
      </c>
      <c r="AC637" s="310">
        <v>2.3448243535636664</v>
      </c>
      <c r="AD637" s="310">
        <v>1.157046025566282</v>
      </c>
    </row>
    <row r="638" spans="2:30" x14ac:dyDescent="0.3">
      <c r="B638" s="310"/>
      <c r="C638" s="310"/>
      <c r="D638" s="310"/>
      <c r="Y638" s="311"/>
      <c r="Z638" s="310">
        <v>3.2422526087380517</v>
      </c>
      <c r="AA638" s="310">
        <v>4.1640904855561329</v>
      </c>
      <c r="AB638" s="310">
        <v>4.190147084365023</v>
      </c>
      <c r="AC638" s="310">
        <v>1.2535696124453324</v>
      </c>
      <c r="AD638" s="310">
        <v>1.3016681090525464</v>
      </c>
    </row>
    <row r="639" spans="2:30" x14ac:dyDescent="0.3">
      <c r="B639" s="310"/>
      <c r="C639" s="310"/>
      <c r="D639" s="310"/>
      <c r="Y639" s="311"/>
      <c r="Z639" s="310">
        <v>1.5028090633606901</v>
      </c>
      <c r="AA639" s="310">
        <v>3.7663699129210024</v>
      </c>
      <c r="AB639" s="310">
        <v>4.190147084365023</v>
      </c>
      <c r="AC639" s="310">
        <v>6.451343011637789E-2</v>
      </c>
      <c r="AD639" s="310">
        <v>0.834384323306397</v>
      </c>
    </row>
    <row r="640" spans="2:30" x14ac:dyDescent="0.3">
      <c r="B640" s="310"/>
      <c r="C640" s="310"/>
      <c r="D640" s="310"/>
      <c r="Y640" s="311"/>
      <c r="Z640" s="310">
        <v>3.5572715003889499</v>
      </c>
      <c r="AA640" s="310">
        <v>3.0230140397729008</v>
      </c>
      <c r="AB640" s="310">
        <v>4.190147084365023</v>
      </c>
      <c r="AC640" s="310">
        <v>-0.33211858699385743</v>
      </c>
      <c r="AD640" s="310">
        <v>1.7545187518032485E-2</v>
      </c>
    </row>
    <row r="641" spans="2:30" x14ac:dyDescent="0.3">
      <c r="B641" s="310"/>
      <c r="C641" s="310"/>
      <c r="D641" s="310"/>
      <c r="Y641" s="311"/>
      <c r="Z641" s="310">
        <v>1.7038155175357157</v>
      </c>
      <c r="AA641" s="310">
        <v>3.0368872828960045</v>
      </c>
      <c r="AB641" s="310">
        <v>4.190147084365023</v>
      </c>
      <c r="AC641" s="310">
        <v>0.10189311469235918</v>
      </c>
      <c r="AD641" s="310">
        <v>-0.57382449830670823</v>
      </c>
    </row>
    <row r="642" spans="2:30" x14ac:dyDescent="0.3">
      <c r="B642" s="310"/>
      <c r="C642" s="310"/>
      <c r="D642" s="310"/>
      <c r="Y642" s="311"/>
      <c r="Z642" s="310">
        <v>1.3598253257840938</v>
      </c>
      <c r="AA642" s="310">
        <v>2.9967299787694226</v>
      </c>
      <c r="AB642" s="310">
        <v>4.190147084365023</v>
      </c>
      <c r="AC642" s="310">
        <v>-1.8535076767271903</v>
      </c>
      <c r="AD642" s="310">
        <v>-1.3764081107621178</v>
      </c>
    </row>
    <row r="643" spans="2:30" x14ac:dyDescent="0.3">
      <c r="B643" s="310"/>
      <c r="C643" s="310"/>
      <c r="D643" s="310"/>
      <c r="Y643" s="311"/>
      <c r="Z643" s="310">
        <v>5.1167252881220904</v>
      </c>
      <c r="AA643" s="310">
        <v>2.9296781480316563</v>
      </c>
      <c r="AB643" s="310">
        <v>4.190147084365023</v>
      </c>
      <c r="AC643" s="310">
        <v>-1.4563579344704607</v>
      </c>
      <c r="AD643" s="310">
        <v>-1.8919908235334881</v>
      </c>
    </row>
    <row r="644" spans="2:30" x14ac:dyDescent="0.3">
      <c r="B644" s="310"/>
      <c r="C644" s="310"/>
      <c r="D644" s="310"/>
      <c r="Y644" s="311"/>
      <c r="Z644" s="310">
        <v>4.7755116763424414</v>
      </c>
      <c r="AA644" s="310">
        <v>3.0734143370316405</v>
      </c>
      <c r="AB644" s="310">
        <v>4.190147084365023</v>
      </c>
      <c r="AC644" s="310">
        <v>-1.7947634472095189</v>
      </c>
      <c r="AD644" s="310">
        <v>-2.2974158976554588</v>
      </c>
    </row>
    <row r="645" spans="2:30" x14ac:dyDescent="0.3">
      <c r="B645" s="310"/>
      <c r="C645" s="310"/>
      <c r="D645" s="310"/>
      <c r="Y645" s="311"/>
      <c r="Z645" s="310">
        <v>2.9611514798519751</v>
      </c>
      <c r="AA645" s="310">
        <v>3.2946577712159475</v>
      </c>
      <c r="AB645" s="310">
        <v>4.190147084365023</v>
      </c>
      <c r="AC645" s="310">
        <v>-4.3645156747425347</v>
      </c>
      <c r="AD645" s="310">
        <v>-2.5669785774626894</v>
      </c>
    </row>
    <row r="646" spans="2:30" x14ac:dyDescent="0.3">
      <c r="B646" s="310"/>
      <c r="C646" s="310"/>
      <c r="D646" s="310"/>
      <c r="Y646" s="311"/>
      <c r="Z646" s="310">
        <v>1.0334462481963298</v>
      </c>
      <c r="AA646" s="310">
        <v>2.8523375991336732</v>
      </c>
      <c r="AB646" s="310">
        <v>4.190147084365023</v>
      </c>
      <c r="AC646" s="310">
        <v>-3.5445655592832139</v>
      </c>
      <c r="AD646" s="310">
        <v>-3.0961516522598407</v>
      </c>
    </row>
    <row r="647" spans="2:30" x14ac:dyDescent="0.3">
      <c r="B647" s="310"/>
      <c r="C647" s="310"/>
      <c r="D647" s="310"/>
      <c r="Y647" s="311">
        <v>44470</v>
      </c>
      <c r="Z647" s="310">
        <v>4.5634248233888357</v>
      </c>
      <c r="AA647" s="310">
        <v>2.0725938737606073</v>
      </c>
      <c r="AB647" s="310"/>
      <c r="AC647" s="310">
        <v>-3.1700941058476531</v>
      </c>
      <c r="AD647" s="310">
        <v>-3.9450867922180959</v>
      </c>
    </row>
    <row r="648" spans="2:30" x14ac:dyDescent="0.3">
      <c r="B648" s="310"/>
      <c r="C648" s="310"/>
      <c r="D648" s="310"/>
      <c r="Y648" s="311"/>
      <c r="Z648" s="310">
        <v>3.2525195568258649</v>
      </c>
      <c r="AA648" s="310">
        <v>2.2588180765027643</v>
      </c>
      <c r="AB648" s="310"/>
      <c r="AC648" s="310">
        <v>-1.7850456439582558</v>
      </c>
      <c r="AD648" s="310">
        <v>-3.5807681989162625</v>
      </c>
    </row>
    <row r="649" spans="2:30" x14ac:dyDescent="0.3">
      <c r="B649" s="310"/>
      <c r="C649" s="310"/>
      <c r="D649" s="310"/>
      <c r="Y649" s="311"/>
      <c r="Z649" s="310">
        <v>-1.7364158787918245</v>
      </c>
      <c r="AA649" s="310">
        <v>2.03764045602925</v>
      </c>
      <c r="AB649" s="310"/>
      <c r="AC649" s="310">
        <v>-5.5577192003072469</v>
      </c>
      <c r="AD649" s="310">
        <v>-3.748368973529383</v>
      </c>
    </row>
    <row r="650" spans="2:30" x14ac:dyDescent="0.3">
      <c r="B650" s="310"/>
      <c r="C650" s="310"/>
      <c r="D650" s="310"/>
      <c r="Y650" s="311"/>
      <c r="Z650" s="310">
        <v>-0.34148078948937211</v>
      </c>
      <c r="AA650" s="310">
        <v>2.1408550193654645</v>
      </c>
      <c r="AB650" s="310"/>
      <c r="AC650" s="310">
        <v>-7.3989039141782484</v>
      </c>
      <c r="AD650" s="310">
        <v>-3.6220729965177401</v>
      </c>
    </row>
    <row r="651" spans="2:30" x14ac:dyDescent="0.3">
      <c r="B651" s="310"/>
      <c r="C651" s="310"/>
      <c r="D651" s="310"/>
      <c r="Y651" s="311"/>
      <c r="Z651" s="310">
        <v>6.0790810955375436</v>
      </c>
      <c r="AA651" s="310">
        <v>1.6956869463695727</v>
      </c>
      <c r="AB651" s="310"/>
      <c r="AC651" s="310">
        <v>0.75546670590331644</v>
      </c>
      <c r="AD651" s="310">
        <v>-3.6791969457957685</v>
      </c>
    </row>
    <row r="652" spans="2:30" x14ac:dyDescent="0.3">
      <c r="B652" s="310"/>
      <c r="C652" s="310"/>
      <c r="D652" s="310"/>
      <c r="Y652" s="311"/>
      <c r="Z652" s="310">
        <v>1.4129081365373732</v>
      </c>
      <c r="AA652" s="310">
        <v>1.4722251873781205</v>
      </c>
      <c r="AB652" s="310"/>
      <c r="AC652" s="310">
        <v>-5.5377210970343782</v>
      </c>
      <c r="AD652" s="310">
        <v>-4.0713496402841685</v>
      </c>
    </row>
    <row r="653" spans="2:30" x14ac:dyDescent="0.3">
      <c r="B653" s="310"/>
      <c r="C653" s="310"/>
      <c r="D653" s="310"/>
      <c r="Y653" s="311"/>
      <c r="Z653" s="310">
        <v>1.7559481915498307</v>
      </c>
      <c r="AA653" s="310">
        <v>1.6581137120072238</v>
      </c>
      <c r="AB653" s="310"/>
      <c r="AC653" s="310">
        <v>-2.660493720201714</v>
      </c>
      <c r="AD653" s="310">
        <v>-3.9331202086316677</v>
      </c>
    </row>
    <row r="654" spans="2:30" x14ac:dyDescent="0.3">
      <c r="B654" s="310"/>
      <c r="C654" s="310"/>
      <c r="D654" s="310"/>
      <c r="Y654" s="311"/>
      <c r="Z654" s="310">
        <v>1.4472483124175932</v>
      </c>
      <c r="AA654" s="310">
        <v>2.0645539376131827</v>
      </c>
      <c r="AB654" s="310"/>
      <c r="AC654" s="310">
        <v>-3.5699617507938513</v>
      </c>
      <c r="AD654" s="310">
        <v>-3.5252867870818188</v>
      </c>
    </row>
    <row r="655" spans="2:30" x14ac:dyDescent="0.3">
      <c r="B655" s="310"/>
      <c r="C655" s="310"/>
      <c r="D655" s="310"/>
      <c r="Y655" s="311"/>
      <c r="Z655" s="310">
        <v>1.6882872438856986</v>
      </c>
      <c r="AA655" s="310">
        <v>1.6464025899616075</v>
      </c>
      <c r="AB655" s="310"/>
      <c r="AC655" s="310">
        <v>-4.5301145053770568</v>
      </c>
      <c r="AD655" s="310">
        <v>-4.223956460103202</v>
      </c>
    </row>
    <row r="656" spans="2:30" x14ac:dyDescent="0.3">
      <c r="B656" s="310"/>
      <c r="C656" s="310"/>
      <c r="D656" s="310"/>
      <c r="Y656" s="311"/>
      <c r="Z656" s="310">
        <v>-0.43519620638810008</v>
      </c>
      <c r="AA656" s="310">
        <v>1.8292213674701403</v>
      </c>
      <c r="AB656" s="310"/>
      <c r="AC656" s="310">
        <v>-4.5901131787397418</v>
      </c>
      <c r="AD656" s="310">
        <v>-4.251707538273048</v>
      </c>
    </row>
    <row r="657" spans="2:30" x14ac:dyDescent="0.3">
      <c r="B657" s="310"/>
      <c r="C657" s="310"/>
      <c r="D657" s="310"/>
      <c r="Y657" s="311"/>
      <c r="Z657" s="310">
        <v>2.5036007897523413</v>
      </c>
      <c r="AA657" s="310">
        <v>1.7523155312835372</v>
      </c>
      <c r="AB657" s="310"/>
      <c r="AC657" s="310">
        <v>-4.5440699633293065</v>
      </c>
      <c r="AD657" s="310">
        <v>-4.4913356629207</v>
      </c>
    </row>
    <row r="658" spans="2:30" x14ac:dyDescent="0.3">
      <c r="B658" s="310"/>
      <c r="C658" s="310"/>
      <c r="D658" s="310"/>
      <c r="Y658" s="311"/>
      <c r="Z658" s="310">
        <v>3.1520216619765158</v>
      </c>
      <c r="AA658" s="310">
        <v>1.563497523724052</v>
      </c>
      <c r="AB658" s="310"/>
      <c r="AC658" s="310">
        <v>-4.1352210052463647</v>
      </c>
      <c r="AD658" s="310">
        <v>-4.7870767851734639</v>
      </c>
    </row>
    <row r="659" spans="2:30" x14ac:dyDescent="0.3">
      <c r="B659" s="310"/>
      <c r="C659" s="310"/>
      <c r="D659" s="310"/>
      <c r="Y659" s="311"/>
      <c r="Z659" s="310">
        <v>2.6926395790971025</v>
      </c>
      <c r="AA659" s="310">
        <v>1.488283502789155</v>
      </c>
      <c r="AB659" s="310"/>
      <c r="AC659" s="310">
        <v>-5.7319786442233038</v>
      </c>
      <c r="AD659" s="310">
        <v>-4.5768569118959386</v>
      </c>
    </row>
    <row r="660" spans="2:30" x14ac:dyDescent="0.3">
      <c r="B660" s="310"/>
      <c r="C660" s="310"/>
      <c r="D660" s="310"/>
      <c r="Y660" s="311"/>
      <c r="Z660" s="310">
        <v>1.2176073382436088</v>
      </c>
      <c r="AA660" s="310">
        <v>1.9036427445531248</v>
      </c>
      <c r="AB660" s="310"/>
      <c r="AC660" s="310">
        <v>-4.3378905927352776</v>
      </c>
      <c r="AD660" s="310">
        <v>-4.3520227851423403</v>
      </c>
    </row>
    <row r="661" spans="2:30" x14ac:dyDescent="0.3">
      <c r="B661" s="310"/>
      <c r="C661" s="310"/>
      <c r="D661" s="310"/>
      <c r="Y661" s="311"/>
      <c r="Z661" s="310">
        <v>0.12552225950119755</v>
      </c>
      <c r="AA661" s="310">
        <v>1.515243533932908</v>
      </c>
      <c r="AB661" s="310"/>
      <c r="AC661" s="310">
        <v>-5.6401496065631989</v>
      </c>
      <c r="AD661" s="310">
        <v>-4.7043929602080805</v>
      </c>
    </row>
    <row r="662" spans="2:30" x14ac:dyDescent="0.3">
      <c r="B662" s="310"/>
      <c r="C662" s="310"/>
      <c r="D662" s="310"/>
      <c r="Y662" s="311"/>
      <c r="Z662" s="310">
        <v>1.1617890973414191</v>
      </c>
      <c r="AA662" s="310">
        <v>1.4073250123220089</v>
      </c>
      <c r="AB662" s="310"/>
      <c r="AC662" s="310">
        <v>-3.0585753924343777</v>
      </c>
      <c r="AD662" s="310">
        <v>-4.9574132197481804</v>
      </c>
    </row>
    <row r="663" spans="2:30" x14ac:dyDescent="0.3">
      <c r="B663" s="310"/>
      <c r="C663" s="310"/>
      <c r="D663" s="310"/>
      <c r="Y663" s="311"/>
      <c r="Z663" s="310">
        <v>2.4723184859596881</v>
      </c>
      <c r="AA663" s="310">
        <v>0.98125347995041312</v>
      </c>
      <c r="AB663" s="310"/>
      <c r="AC663" s="310">
        <v>-3.0162742914645548</v>
      </c>
      <c r="AD663" s="310">
        <v>-5.4399286734666896</v>
      </c>
    </row>
    <row r="664" spans="2:30" x14ac:dyDescent="0.3">
      <c r="B664" s="310"/>
      <c r="C664" s="310"/>
      <c r="D664" s="310"/>
      <c r="Y664" s="311"/>
      <c r="Z664" s="310">
        <v>-0.21519368458917643</v>
      </c>
      <c r="AA664" s="310">
        <v>0.37426298797270008</v>
      </c>
      <c r="AB664" s="310"/>
      <c r="AC664" s="310">
        <v>-7.0106611887894843</v>
      </c>
      <c r="AD664" s="310">
        <v>-6.2006034560409393</v>
      </c>
    </row>
    <row r="665" spans="2:30" x14ac:dyDescent="0.3">
      <c r="B665" s="310"/>
      <c r="C665" s="310"/>
      <c r="D665" s="310"/>
      <c r="Y665" s="311"/>
      <c r="Z665" s="310">
        <v>2.3965920107002239</v>
      </c>
      <c r="AA665" s="310">
        <v>0.80253567184559949</v>
      </c>
      <c r="AB665" s="310"/>
      <c r="AC665" s="310">
        <v>-5.906362822027063</v>
      </c>
      <c r="AD665" s="310">
        <v>-6.0850197439543718</v>
      </c>
    </row>
    <row r="666" spans="2:30" x14ac:dyDescent="0.3">
      <c r="B666" s="310"/>
      <c r="C666" s="310"/>
      <c r="D666" s="310"/>
      <c r="Y666" s="311"/>
      <c r="Z666" s="310">
        <v>-0.28986114750406888</v>
      </c>
      <c r="AA666" s="310">
        <v>0.70780620374291858</v>
      </c>
      <c r="AB666" s="310"/>
      <c r="AC666" s="310">
        <v>-9.109586820252872</v>
      </c>
      <c r="AD666" s="310">
        <v>-6.4160689277727228</v>
      </c>
    </row>
    <row r="667" spans="2:30" x14ac:dyDescent="0.3">
      <c r="B667" s="310"/>
      <c r="C667" s="310"/>
      <c r="D667" s="310"/>
      <c r="Y667" s="311"/>
      <c r="Z667" s="310">
        <v>-3.0313261056003826</v>
      </c>
      <c r="AA667" s="310">
        <v>0.6509879262918179</v>
      </c>
      <c r="AB667" s="310"/>
      <c r="AC667" s="310">
        <v>-9.6626140707550263</v>
      </c>
      <c r="AD667" s="310">
        <v>-6.6289905937069999</v>
      </c>
    </row>
    <row r="668" spans="2:30" x14ac:dyDescent="0.3">
      <c r="B668" s="310"/>
      <c r="C668" s="310"/>
      <c r="D668" s="310"/>
      <c r="Y668" s="311"/>
      <c r="Z668" s="310">
        <v>3.1234310466114934</v>
      </c>
      <c r="AA668" s="310">
        <v>8.5689571748085031E-2</v>
      </c>
      <c r="AB668" s="310"/>
      <c r="AC668" s="310">
        <v>-4.8310636219572274</v>
      </c>
      <c r="AD668" s="310">
        <v>-6.8114601652141049</v>
      </c>
    </row>
    <row r="669" spans="2:30" x14ac:dyDescent="0.3">
      <c r="B669" s="310"/>
      <c r="C669" s="310"/>
      <c r="D669" s="310"/>
      <c r="Y669" s="311"/>
      <c r="Z669" s="310">
        <v>0.49868282062265257</v>
      </c>
      <c r="AA669" s="310">
        <v>-0.23493386429552526</v>
      </c>
      <c r="AB669" s="310"/>
      <c r="AC669" s="310">
        <v>-5.3759196791628341</v>
      </c>
      <c r="AD669" s="310">
        <v>-6.960412741026496</v>
      </c>
    </row>
    <row r="670" spans="2:30" x14ac:dyDescent="0.3">
      <c r="B670" s="310"/>
      <c r="C670" s="310"/>
      <c r="D670" s="310"/>
      <c r="Y670" s="311"/>
      <c r="Z670" s="310">
        <v>2.0745905438019836</v>
      </c>
      <c r="AA670" s="310">
        <v>-0.63057119758645908</v>
      </c>
      <c r="AB670" s="310"/>
      <c r="AC670" s="310">
        <v>-4.5067259530044907</v>
      </c>
      <c r="AD670" s="310">
        <v>-7.0269203901672359</v>
      </c>
    </row>
    <row r="671" spans="2:30" x14ac:dyDescent="0.3">
      <c r="B671" s="310"/>
      <c r="C671" s="310"/>
      <c r="D671" s="310"/>
      <c r="Y671" s="311"/>
      <c r="Z671" s="310">
        <v>-4.1722821663953065</v>
      </c>
      <c r="AA671" s="310">
        <v>-0.1349985870485631</v>
      </c>
      <c r="AB671" s="310"/>
      <c r="AC671" s="310">
        <v>-8.2879481893392182</v>
      </c>
      <c r="AD671" s="310">
        <v>-6.1951098530155315</v>
      </c>
    </row>
    <row r="672" spans="2:30" x14ac:dyDescent="0.3">
      <c r="B672" s="310"/>
      <c r="C672" s="310"/>
      <c r="D672" s="310"/>
      <c r="Y672" s="311"/>
      <c r="Z672" s="310">
        <v>0.15222795839495129</v>
      </c>
      <c r="AA672" s="310">
        <v>-7.9601984390075362E-2</v>
      </c>
      <c r="AB672" s="310"/>
      <c r="AC672" s="310">
        <v>-6.9490308527138041</v>
      </c>
      <c r="AD672" s="310">
        <v>-5.6716970765485195</v>
      </c>
    </row>
    <row r="673" spans="2:30" x14ac:dyDescent="0.3">
      <c r="B673" s="310"/>
      <c r="C673" s="310"/>
      <c r="D673" s="310"/>
      <c r="Y673" s="311"/>
      <c r="Z673" s="310">
        <v>-3.0593224805406054</v>
      </c>
      <c r="AA673" s="310">
        <v>0.11374036649970025</v>
      </c>
      <c r="AB673" s="310"/>
      <c r="AC673" s="310">
        <v>-9.5751403642380524</v>
      </c>
      <c r="AD673" s="310">
        <v>-5.4675337510092579</v>
      </c>
    </row>
    <row r="674" spans="2:30" x14ac:dyDescent="0.3">
      <c r="B674" s="310"/>
      <c r="C674" s="310"/>
      <c r="D674" s="310"/>
      <c r="Y674" s="311"/>
      <c r="Z674" s="310">
        <v>0.43768216816488881</v>
      </c>
      <c r="AA674" s="310">
        <v>1.0827610834285974</v>
      </c>
      <c r="AB674" s="310"/>
      <c r="AC674" s="310">
        <v>-3.8399403106930947</v>
      </c>
      <c r="AD674" s="310">
        <v>-5.0102576609092022</v>
      </c>
    </row>
    <row r="675" spans="2:30" x14ac:dyDescent="0.3">
      <c r="B675" s="310"/>
      <c r="C675" s="310"/>
      <c r="D675" s="310"/>
      <c r="Y675" s="311"/>
      <c r="Z675" s="310">
        <v>3.5112072652209081</v>
      </c>
      <c r="AA675" s="310">
        <v>1.925051615031347</v>
      </c>
      <c r="AB675" s="310"/>
      <c r="AC675" s="310">
        <v>-1.1671741866881433</v>
      </c>
      <c r="AD675" s="310">
        <v>-4.7673909139551096</v>
      </c>
    </row>
    <row r="676" spans="2:30" x14ac:dyDescent="0.3">
      <c r="B676" s="310"/>
      <c r="C676" s="310"/>
      <c r="D676" s="310"/>
      <c r="Y676" s="311"/>
      <c r="Z676" s="310">
        <v>1.8520792768510823</v>
      </c>
      <c r="AA676" s="310">
        <v>1.743211081276538</v>
      </c>
      <c r="AB676" s="310"/>
      <c r="AC676" s="310">
        <v>-3.9467764003880035</v>
      </c>
      <c r="AD676" s="310">
        <v>-4.4600436142034869</v>
      </c>
    </row>
    <row r="677" spans="2:30" x14ac:dyDescent="0.3">
      <c r="B677" s="310"/>
      <c r="C677" s="310"/>
      <c r="D677" s="310"/>
      <c r="Y677" s="311"/>
      <c r="Z677" s="310">
        <v>8.8577355623042635</v>
      </c>
      <c r="AA677" s="310">
        <v>2.2179313228091062</v>
      </c>
      <c r="AB677" s="310"/>
      <c r="AC677" s="310">
        <v>-1.3057933223040976</v>
      </c>
      <c r="AD677" s="310">
        <v>-3.7322702502062879</v>
      </c>
    </row>
    <row r="678" spans="2:30" x14ac:dyDescent="0.3">
      <c r="B678" s="310"/>
      <c r="C678" s="310"/>
      <c r="D678" s="310"/>
      <c r="Y678" s="311">
        <v>44501</v>
      </c>
      <c r="Z678" s="310">
        <v>1.7237515548239419</v>
      </c>
      <c r="AA678" s="310">
        <v>2.5649715372472808</v>
      </c>
      <c r="AB678" s="310"/>
      <c r="AC678" s="310">
        <v>-6.5878809606605699</v>
      </c>
      <c r="AD678" s="310">
        <v>-3.5050468842452154</v>
      </c>
    </row>
    <row r="679" spans="2:30" x14ac:dyDescent="0.3">
      <c r="B679" s="310"/>
      <c r="C679" s="310"/>
      <c r="D679" s="310"/>
      <c r="Y679" s="311"/>
      <c r="Z679" s="310">
        <v>-1.1206557778887127</v>
      </c>
      <c r="AA679" s="310">
        <v>2.0732439964038174</v>
      </c>
      <c r="AB679" s="310"/>
      <c r="AC679" s="310">
        <v>-4.7975997544524489</v>
      </c>
      <c r="AD679" s="310">
        <v>-3.6601502663899361</v>
      </c>
    </row>
    <row r="680" spans="2:30" x14ac:dyDescent="0.3">
      <c r="B680" s="310"/>
      <c r="C680" s="310"/>
      <c r="D680" s="310"/>
      <c r="Y680" s="311"/>
      <c r="Z680" s="310">
        <v>0.26371921018737199</v>
      </c>
      <c r="AA680" s="310">
        <v>2.3565053795434268</v>
      </c>
      <c r="AB680" s="310"/>
      <c r="AC680" s="310">
        <v>-4.4807268162576577</v>
      </c>
      <c r="AD680" s="310">
        <v>-2.8638712154919119</v>
      </c>
    </row>
    <row r="681" spans="2:30" x14ac:dyDescent="0.3">
      <c r="B681" s="310"/>
      <c r="C681" s="310"/>
      <c r="D681" s="310"/>
      <c r="Y681" s="311"/>
      <c r="Z681" s="310">
        <v>2.8669636692321117</v>
      </c>
      <c r="AA681" s="310">
        <v>1.2615668036032626</v>
      </c>
      <c r="AB681" s="310"/>
      <c r="AC681" s="310">
        <v>-2.249376748965588</v>
      </c>
      <c r="AD681" s="310">
        <v>-3.0765934575334302</v>
      </c>
    </row>
    <row r="682" spans="2:30" x14ac:dyDescent="0.3">
      <c r="B682" s="310"/>
      <c r="C682" s="310"/>
      <c r="D682" s="310"/>
      <c r="Y682" s="311"/>
      <c r="Z682" s="310">
        <v>6.9114479316662703E-2</v>
      </c>
      <c r="AA682" s="310">
        <v>1.0661784810734056</v>
      </c>
      <c r="AB682" s="310"/>
      <c r="AC682" s="310">
        <v>-2.2528978617011859</v>
      </c>
      <c r="AD682" s="310">
        <v>-3.0997148629412794</v>
      </c>
    </row>
    <row r="683" spans="2:30" x14ac:dyDescent="0.3">
      <c r="B683" s="310"/>
      <c r="C683" s="310"/>
      <c r="D683" s="310"/>
      <c r="Y683" s="311"/>
      <c r="Z683" s="310">
        <v>3.8349089588283478</v>
      </c>
      <c r="AA683" s="310">
        <v>1.5162761686375863</v>
      </c>
      <c r="AB683" s="310"/>
      <c r="AC683" s="310">
        <v>1.6271769558981646</v>
      </c>
      <c r="AD683" s="310">
        <v>-3.2678504964542379</v>
      </c>
    </row>
    <row r="684" spans="2:30" x14ac:dyDescent="0.3">
      <c r="B684" s="310"/>
      <c r="C684" s="310"/>
      <c r="D684" s="310"/>
      <c r="Y684" s="311"/>
      <c r="Z684" s="310">
        <v>1.1931655307231153</v>
      </c>
      <c r="AA684" s="310">
        <v>1.6115878485411186</v>
      </c>
      <c r="AB684" s="310"/>
      <c r="AC684" s="310">
        <v>-2.7948490165947248</v>
      </c>
      <c r="AD684" s="310">
        <v>-3.5899374687000267</v>
      </c>
    </row>
    <row r="685" spans="2:30" x14ac:dyDescent="0.3">
      <c r="B685" s="310"/>
      <c r="C685" s="310"/>
      <c r="D685" s="310"/>
      <c r="Y685" s="311"/>
      <c r="Z685" s="310">
        <v>0.35603329711494247</v>
      </c>
      <c r="AA685" s="310">
        <v>1.4757836341312196</v>
      </c>
      <c r="AB685" s="310"/>
      <c r="AC685" s="310">
        <v>-6.7497307985155146</v>
      </c>
      <c r="AD685" s="310">
        <v>-4.0541972009305374</v>
      </c>
    </row>
    <row r="686" spans="2:30" x14ac:dyDescent="0.3">
      <c r="B686" s="310"/>
      <c r="C686" s="310"/>
      <c r="D686" s="310"/>
      <c r="Y686" s="311"/>
      <c r="Z686" s="310">
        <v>2.0300280350605515</v>
      </c>
      <c r="AA686" s="310">
        <v>1.5634231433012664</v>
      </c>
      <c r="AB686" s="310"/>
      <c r="AC686" s="310">
        <v>-5.9745491890431595</v>
      </c>
      <c r="AD686" s="310">
        <v>-4.5404459014200471</v>
      </c>
    </row>
    <row r="687" spans="2:30" x14ac:dyDescent="0.3">
      <c r="B687" s="310"/>
      <c r="C687" s="310"/>
      <c r="D687" s="310"/>
      <c r="Y687" s="311"/>
      <c r="Z687" s="310">
        <v>0.93090096951209889</v>
      </c>
      <c r="AA687" s="310">
        <v>1.3444499282484301</v>
      </c>
      <c r="AB687" s="310"/>
      <c r="AC687" s="310">
        <v>-6.7353356219781801</v>
      </c>
      <c r="AD687" s="310">
        <v>-4.9659216000030835</v>
      </c>
    </row>
    <row r="688" spans="2:30" x14ac:dyDescent="0.3">
      <c r="B688" s="310"/>
      <c r="C688" s="310"/>
      <c r="D688" s="310"/>
      <c r="Y688" s="311"/>
      <c r="Z688" s="310">
        <v>1.916334168362817</v>
      </c>
      <c r="AA688" s="310">
        <v>3.4006637781965519</v>
      </c>
      <c r="AB688" s="310"/>
      <c r="AC688" s="310">
        <v>-5.4991948745791603</v>
      </c>
      <c r="AD688" s="310">
        <v>-4.383206211466911</v>
      </c>
    </row>
    <row r="689" spans="2:30" x14ac:dyDescent="0.3">
      <c r="B689" s="310"/>
      <c r="C689" s="310"/>
      <c r="D689" s="310"/>
      <c r="Y689" s="311"/>
      <c r="Z689" s="310">
        <v>0.68259104350699173</v>
      </c>
      <c r="AA689" s="310">
        <v>4.0933032193793579</v>
      </c>
      <c r="AB689" s="310"/>
      <c r="AC689" s="310">
        <v>-5.6566387651277523</v>
      </c>
      <c r="AD689" s="310">
        <v>-5.0422364728750972</v>
      </c>
    </row>
    <row r="690" spans="2:30" x14ac:dyDescent="0.3">
      <c r="B690" s="310"/>
      <c r="C690" s="310"/>
      <c r="D690" s="310"/>
      <c r="Y690" s="311"/>
      <c r="Z690" s="310">
        <v>2.3020964534584953</v>
      </c>
      <c r="AA690" s="310">
        <v>4.1919294188049117</v>
      </c>
      <c r="AB690" s="310"/>
      <c r="AC690" s="310">
        <v>-1.3511529341830908</v>
      </c>
      <c r="AD690" s="310">
        <v>-4.9594184985348573</v>
      </c>
    </row>
    <row r="691" spans="2:30" x14ac:dyDescent="0.3">
      <c r="B691" s="310"/>
      <c r="C691" s="310"/>
      <c r="D691" s="310"/>
      <c r="Y691" s="311"/>
      <c r="Z691" s="310">
        <v>15.586662480359966</v>
      </c>
      <c r="AA691" s="310">
        <v>4.7228653772788123</v>
      </c>
      <c r="AB691" s="310"/>
      <c r="AC691" s="310">
        <v>1.2841587031584822</v>
      </c>
      <c r="AD691" s="310">
        <v>-4.8612770583864711</v>
      </c>
    </row>
    <row r="692" spans="2:30" x14ac:dyDescent="0.3">
      <c r="B692" s="310"/>
      <c r="C692" s="310"/>
      <c r="D692" s="310"/>
      <c r="Y692" s="311"/>
      <c r="Z692" s="310">
        <v>5.2045093853945836</v>
      </c>
      <c r="AA692" s="310">
        <v>4.8753667011216448</v>
      </c>
      <c r="AB692" s="310"/>
      <c r="AC692" s="310">
        <v>-11.362942628372821</v>
      </c>
      <c r="AD692" s="310">
        <v>-4.8812454110036514</v>
      </c>
    </row>
    <row r="693" spans="2:30" x14ac:dyDescent="0.3">
      <c r="B693" s="310"/>
      <c r="C693" s="310"/>
      <c r="D693" s="310"/>
      <c r="Y693" s="311"/>
      <c r="Z693" s="310">
        <v>2.7204114310394321</v>
      </c>
      <c r="AA693" s="310">
        <v>5.6125426091780843</v>
      </c>
      <c r="AB693" s="310"/>
      <c r="AC693" s="310">
        <v>-5.394823368661477</v>
      </c>
      <c r="AD693" s="310">
        <v>-4.7759147463598328</v>
      </c>
    </row>
    <row r="694" spans="2:30" x14ac:dyDescent="0.3">
      <c r="B694" s="310"/>
      <c r="C694" s="310"/>
      <c r="D694" s="310"/>
      <c r="Y694" s="311"/>
      <c r="Z694" s="310">
        <v>4.6474526788293948</v>
      </c>
      <c r="AA694" s="310">
        <v>4.8559587020907093</v>
      </c>
      <c r="AB694" s="310"/>
      <c r="AC694" s="310">
        <v>-6.0483455409394793</v>
      </c>
      <c r="AD694" s="310">
        <v>-6.2843660909139896</v>
      </c>
    </row>
    <row r="695" spans="2:30" x14ac:dyDescent="0.3">
      <c r="B695" s="310"/>
      <c r="C695" s="310"/>
      <c r="D695" s="310"/>
      <c r="Y695" s="311"/>
      <c r="Z695" s="310">
        <v>2.9838434352626528</v>
      </c>
      <c r="AA695" s="310">
        <v>5.3568585220237477</v>
      </c>
      <c r="AB695" s="310"/>
      <c r="AC695" s="310">
        <v>-5.6389733428994191</v>
      </c>
      <c r="AD695" s="310">
        <v>-6.4519972514942561</v>
      </c>
    </row>
    <row r="696" spans="2:30" x14ac:dyDescent="0.3">
      <c r="B696" s="310"/>
      <c r="C696" s="310"/>
      <c r="D696" s="310"/>
      <c r="Y696" s="311"/>
      <c r="Z696" s="310">
        <v>5.8428223999020608</v>
      </c>
      <c r="AA696" s="310">
        <v>5.5202708947360852</v>
      </c>
      <c r="AB696" s="310"/>
      <c r="AC696" s="310">
        <v>-4.9193241126210268</v>
      </c>
      <c r="AD696" s="310">
        <v>-6.3541885246187837</v>
      </c>
    </row>
    <row r="697" spans="2:30" x14ac:dyDescent="0.3">
      <c r="B697" s="310"/>
      <c r="C697" s="310"/>
      <c r="D697" s="310"/>
      <c r="Y697" s="311"/>
      <c r="Z697" s="310">
        <v>-2.9939908961531225</v>
      </c>
      <c r="AA697" s="310">
        <v>5.9258947128038768</v>
      </c>
      <c r="AB697" s="310"/>
      <c r="AC697" s="310">
        <v>-11.910312346062184</v>
      </c>
      <c r="AD697" s="310">
        <v>-6.2957033567804359</v>
      </c>
    </row>
    <row r="698" spans="2:30" x14ac:dyDescent="0.3">
      <c r="B698" s="310"/>
      <c r="C698" s="310"/>
      <c r="D698" s="310"/>
      <c r="Y698" s="311"/>
      <c r="Z698" s="310">
        <v>19.09296121989123</v>
      </c>
      <c r="AA698" s="310">
        <v>5.8469735981248698</v>
      </c>
      <c r="AB698" s="310"/>
      <c r="AC698" s="310">
        <v>0.11074057909661406</v>
      </c>
      <c r="AD698" s="310">
        <v>-6.2661446156261666</v>
      </c>
    </row>
    <row r="699" spans="2:30" x14ac:dyDescent="0.3">
      <c r="B699" s="310"/>
      <c r="C699" s="310"/>
      <c r="D699" s="310"/>
      <c r="Y699" s="311"/>
      <c r="Z699" s="310">
        <v>6.3483959943809465</v>
      </c>
      <c r="AA699" s="310">
        <v>5.9631547408190739</v>
      </c>
      <c r="AB699" s="310"/>
      <c r="AC699" s="310">
        <v>-10.678281540244512</v>
      </c>
      <c r="AD699" s="310">
        <v>-5.5247548205729533</v>
      </c>
    </row>
    <row r="700" spans="2:30" x14ac:dyDescent="0.3">
      <c r="B700" s="310"/>
      <c r="C700" s="310"/>
      <c r="D700" s="310"/>
      <c r="Y700" s="311"/>
      <c r="Z700" s="310">
        <v>5.5597781575139855</v>
      </c>
      <c r="AA700" s="310">
        <v>5.9562508192698775</v>
      </c>
      <c r="AB700" s="310"/>
      <c r="AC700" s="310">
        <v>-4.9854271937930434</v>
      </c>
      <c r="AD700" s="310">
        <v>-4.4294979936858567</v>
      </c>
    </row>
    <row r="701" spans="2:30" x14ac:dyDescent="0.3">
      <c r="B701" s="310"/>
      <c r="C701" s="310"/>
      <c r="D701" s="310"/>
      <c r="Y701" s="311"/>
      <c r="Z701" s="310">
        <v>4.0950048760763318</v>
      </c>
      <c r="AA701" s="310">
        <v>6.3313232471892205</v>
      </c>
      <c r="AB701" s="310"/>
      <c r="AC701" s="310">
        <v>-5.8414343528595936</v>
      </c>
      <c r="AD701" s="310">
        <v>-2.6793994869409334</v>
      </c>
    </row>
    <row r="702" spans="2:30" x14ac:dyDescent="0.3">
      <c r="B702" s="310"/>
      <c r="C702" s="310"/>
      <c r="D702" s="310"/>
      <c r="Y702" s="311"/>
      <c r="Z702" s="310">
        <v>3.797111434122086</v>
      </c>
      <c r="AA702" s="310">
        <v>5.6065855926316868</v>
      </c>
      <c r="AB702" s="310"/>
      <c r="AC702" s="310">
        <v>-0.44924477752692837</v>
      </c>
      <c r="AD702" s="310">
        <v>-2.2864506851462636</v>
      </c>
    </row>
    <row r="703" spans="2:30" x14ac:dyDescent="0.3">
      <c r="B703" s="310"/>
      <c r="C703" s="310"/>
      <c r="D703" s="310"/>
      <c r="Y703" s="311"/>
      <c r="Z703" s="310">
        <v>5.7944949490576878</v>
      </c>
      <c r="AA703" s="310"/>
      <c r="AB703" s="310"/>
      <c r="AC703" s="310">
        <v>2.7474736755886511</v>
      </c>
      <c r="AD703" s="310"/>
    </row>
    <row r="704" spans="2:30" x14ac:dyDescent="0.3">
      <c r="B704" s="310"/>
      <c r="C704" s="310"/>
      <c r="D704" s="310"/>
      <c r="Y704" s="311"/>
      <c r="Z704" s="310">
        <v>-0.36848390071771964</v>
      </c>
      <c r="AA704" s="310"/>
      <c r="AB704" s="310"/>
      <c r="AC704" s="310">
        <v>0.34037720115227899</v>
      </c>
      <c r="AD704" s="310"/>
    </row>
    <row r="705" spans="2:30" x14ac:dyDescent="0.3">
      <c r="B705" s="310"/>
      <c r="C705" s="310"/>
      <c r="D705" s="310"/>
      <c r="Y705" s="311">
        <v>44528</v>
      </c>
      <c r="Z705" s="310">
        <v>14.019797637988486</v>
      </c>
      <c r="AA705" s="310"/>
      <c r="AB705" s="310"/>
      <c r="AC705" s="310">
        <v>2.8613821916593025</v>
      </c>
      <c r="AD705" s="310"/>
    </row>
    <row r="706" spans="2:30" x14ac:dyDescent="0.3">
      <c r="B706" s="310"/>
      <c r="C706" s="310"/>
      <c r="D706" s="310"/>
      <c r="Y706" s="311"/>
      <c r="AB706" s="310"/>
    </row>
    <row r="707" spans="2:30" x14ac:dyDescent="0.3">
      <c r="B707" s="310"/>
      <c r="C707" s="310"/>
      <c r="D707" s="310"/>
      <c r="Y707" s="311"/>
      <c r="AB707" s="310"/>
    </row>
    <row r="708" spans="2:30" x14ac:dyDescent="0.3">
      <c r="B708" s="310"/>
      <c r="C708" s="310"/>
      <c r="D708" s="310"/>
      <c r="Y708" s="311"/>
      <c r="AB708" s="310"/>
    </row>
    <row r="709" spans="2:30" x14ac:dyDescent="0.3">
      <c r="B709" s="310"/>
      <c r="C709" s="310"/>
      <c r="D709" s="310"/>
      <c r="Y709" s="311"/>
      <c r="AB709" s="310"/>
    </row>
    <row r="710" spans="2:30" x14ac:dyDescent="0.3">
      <c r="B710" s="310"/>
      <c r="C710" s="310"/>
      <c r="D710" s="310"/>
      <c r="Y710" s="311"/>
      <c r="AB710" s="310"/>
    </row>
    <row r="711" spans="2:30" x14ac:dyDescent="0.3">
      <c r="B711" s="310"/>
      <c r="C711" s="310"/>
      <c r="D711" s="310"/>
      <c r="Y711" s="311"/>
      <c r="AB711" s="310"/>
    </row>
    <row r="712" spans="2:30" x14ac:dyDescent="0.3">
      <c r="B712" s="310"/>
      <c r="C712" s="310"/>
      <c r="D712" s="310"/>
      <c r="Y712" s="311"/>
      <c r="AB712" s="310"/>
    </row>
    <row r="713" spans="2:30" x14ac:dyDescent="0.3">
      <c r="B713" s="310"/>
      <c r="C713" s="310"/>
      <c r="D713" s="310"/>
      <c r="Y713" s="311"/>
      <c r="AB713" s="310"/>
    </row>
    <row r="714" spans="2:30" x14ac:dyDescent="0.3">
      <c r="B714" s="310"/>
      <c r="C714" s="310"/>
      <c r="D714" s="310"/>
      <c r="Y714" s="311"/>
      <c r="AB714" s="310"/>
    </row>
    <row r="715" spans="2:30" x14ac:dyDescent="0.3">
      <c r="B715" s="310"/>
      <c r="C715" s="310"/>
      <c r="D715" s="310"/>
      <c r="Y715" s="311"/>
      <c r="AB715" s="310"/>
    </row>
    <row r="716" spans="2:30" x14ac:dyDescent="0.3">
      <c r="B716" s="310"/>
      <c r="C716" s="310"/>
      <c r="D716" s="310"/>
      <c r="AB716" s="310"/>
    </row>
    <row r="717" spans="2:30" x14ac:dyDescent="0.3">
      <c r="B717" s="310"/>
      <c r="C717" s="310"/>
      <c r="D717" s="310"/>
      <c r="AB717" s="310"/>
    </row>
    <row r="718" spans="2:30" x14ac:dyDescent="0.3">
      <c r="B718" s="310"/>
      <c r="C718" s="310"/>
      <c r="D718" s="310"/>
      <c r="AB718" s="310"/>
    </row>
    <row r="719" spans="2:30" x14ac:dyDescent="0.3">
      <c r="B719" s="310"/>
      <c r="C719" s="310"/>
      <c r="D719" s="310"/>
      <c r="AB719" s="310"/>
    </row>
    <row r="720" spans="2:30" x14ac:dyDescent="0.3">
      <c r="B720" s="310"/>
      <c r="C720" s="310"/>
      <c r="D720" s="310"/>
      <c r="AB720" s="310"/>
    </row>
    <row r="721" spans="2:28" x14ac:dyDescent="0.3">
      <c r="B721" s="310"/>
      <c r="C721" s="310"/>
      <c r="D721" s="310"/>
      <c r="AB721" s="310"/>
    </row>
    <row r="722" spans="2:28" x14ac:dyDescent="0.3">
      <c r="B722" s="310"/>
      <c r="C722" s="310"/>
      <c r="D722" s="310"/>
      <c r="AB722" s="310"/>
    </row>
    <row r="723" spans="2:28" x14ac:dyDescent="0.3">
      <c r="B723" s="310"/>
      <c r="C723" s="310"/>
      <c r="D723" s="310"/>
      <c r="AB723" s="310"/>
    </row>
    <row r="724" spans="2:28" x14ac:dyDescent="0.3">
      <c r="B724" s="310"/>
      <c r="C724" s="310"/>
      <c r="D724" s="310"/>
      <c r="AB724" s="310"/>
    </row>
    <row r="725" spans="2:28" x14ac:dyDescent="0.3">
      <c r="B725" s="310"/>
      <c r="C725" s="310"/>
      <c r="D725" s="310"/>
      <c r="AB725" s="310"/>
    </row>
    <row r="726" spans="2:28" x14ac:dyDescent="0.3">
      <c r="B726" s="310"/>
      <c r="C726" s="310"/>
      <c r="D726" s="310"/>
      <c r="AB726" s="310"/>
    </row>
    <row r="727" spans="2:28" x14ac:dyDescent="0.3">
      <c r="B727" s="310"/>
      <c r="C727" s="310"/>
      <c r="D727" s="310"/>
      <c r="AB727" s="310"/>
    </row>
    <row r="728" spans="2:28" x14ac:dyDescent="0.3">
      <c r="B728" s="310"/>
      <c r="C728" s="310"/>
      <c r="D728" s="310"/>
      <c r="AB728" s="310"/>
    </row>
    <row r="729" spans="2:28" x14ac:dyDescent="0.3">
      <c r="B729" s="310"/>
      <c r="C729" s="310"/>
      <c r="D729" s="310"/>
      <c r="AB729" s="310"/>
    </row>
    <row r="730" spans="2:28" x14ac:dyDescent="0.3">
      <c r="B730" s="310"/>
      <c r="C730" s="310"/>
      <c r="D730" s="310"/>
      <c r="AB730" s="310"/>
    </row>
    <row r="731" spans="2:28" x14ac:dyDescent="0.3">
      <c r="B731" s="310"/>
      <c r="C731" s="310"/>
      <c r="D731" s="310"/>
      <c r="AB731" s="310"/>
    </row>
    <row r="732" spans="2:28" x14ac:dyDescent="0.3">
      <c r="B732" s="310"/>
      <c r="C732" s="310"/>
      <c r="D732" s="310"/>
      <c r="AB732" s="310"/>
    </row>
    <row r="733" spans="2:28" x14ac:dyDescent="0.3">
      <c r="B733" s="310"/>
      <c r="C733" s="310"/>
      <c r="D733" s="310"/>
      <c r="AB733" s="310"/>
    </row>
    <row r="734" spans="2:28" x14ac:dyDescent="0.3">
      <c r="B734" s="310"/>
      <c r="C734" s="310"/>
      <c r="D734" s="310"/>
      <c r="AB734" s="310"/>
    </row>
    <row r="735" spans="2:28" x14ac:dyDescent="0.3">
      <c r="B735" s="310"/>
      <c r="C735" s="310"/>
      <c r="D735" s="310"/>
      <c r="AB735" s="310"/>
    </row>
    <row r="736" spans="2:28" x14ac:dyDescent="0.3">
      <c r="B736" s="310"/>
      <c r="C736" s="310"/>
      <c r="D736" s="310"/>
      <c r="AB736" s="310"/>
    </row>
    <row r="737" spans="2:28" x14ac:dyDescent="0.3">
      <c r="B737" s="310"/>
      <c r="C737" s="310"/>
      <c r="D737" s="310"/>
      <c r="AB737" s="310"/>
    </row>
    <row r="738" spans="2:28" x14ac:dyDescent="0.3">
      <c r="B738" s="310"/>
      <c r="C738" s="310"/>
      <c r="D738" s="310"/>
      <c r="AB738" s="310"/>
    </row>
    <row r="739" spans="2:28" x14ac:dyDescent="0.3">
      <c r="B739" s="310"/>
      <c r="C739" s="310"/>
      <c r="D739" s="310"/>
      <c r="AB739" s="310"/>
    </row>
    <row r="740" spans="2:28" x14ac:dyDescent="0.3">
      <c r="B740" s="310"/>
      <c r="C740" s="310"/>
      <c r="D740" s="310"/>
      <c r="AB740" s="310"/>
    </row>
    <row r="741" spans="2:28" x14ac:dyDescent="0.3">
      <c r="B741" s="310"/>
      <c r="C741" s="310"/>
      <c r="D741" s="310"/>
      <c r="AB741" s="310"/>
    </row>
    <row r="742" spans="2:28" x14ac:dyDescent="0.3">
      <c r="B742" s="310"/>
      <c r="C742" s="310"/>
      <c r="D742" s="310"/>
      <c r="AB742" s="310"/>
    </row>
    <row r="743" spans="2:28" x14ac:dyDescent="0.3">
      <c r="B743" s="310"/>
      <c r="C743" s="310"/>
      <c r="D743" s="310"/>
      <c r="AB743" s="310"/>
    </row>
    <row r="744" spans="2:28" x14ac:dyDescent="0.3">
      <c r="B744" s="310"/>
      <c r="C744" s="310"/>
      <c r="D744" s="310"/>
      <c r="AB744" s="310"/>
    </row>
    <row r="745" spans="2:28" x14ac:dyDescent="0.3">
      <c r="B745" s="310"/>
      <c r="C745" s="310"/>
      <c r="D745" s="310"/>
      <c r="AB745" s="310"/>
    </row>
    <row r="746" spans="2:28" x14ac:dyDescent="0.3">
      <c r="B746" s="310"/>
      <c r="C746" s="310"/>
      <c r="D746" s="310"/>
      <c r="AB746" s="310"/>
    </row>
    <row r="747" spans="2:28" x14ac:dyDescent="0.3">
      <c r="B747" s="310"/>
      <c r="C747" s="310"/>
      <c r="D747" s="310"/>
      <c r="AB747" s="310"/>
    </row>
    <row r="748" spans="2:28" x14ac:dyDescent="0.3">
      <c r="B748" s="310"/>
      <c r="C748" s="310"/>
      <c r="D748" s="310"/>
      <c r="AB748" s="310"/>
    </row>
    <row r="749" spans="2:28" x14ac:dyDescent="0.3">
      <c r="B749" s="310"/>
      <c r="C749" s="310"/>
      <c r="D749" s="310"/>
      <c r="AB749" s="310"/>
    </row>
    <row r="750" spans="2:28" x14ac:dyDescent="0.3">
      <c r="B750" s="310"/>
      <c r="C750" s="310"/>
      <c r="D750" s="310"/>
      <c r="AB750" s="310"/>
    </row>
    <row r="751" spans="2:28" x14ac:dyDescent="0.3">
      <c r="B751" s="310"/>
      <c r="C751" s="310"/>
      <c r="D751" s="310"/>
      <c r="AB751" s="310"/>
    </row>
    <row r="752" spans="2:28" x14ac:dyDescent="0.3">
      <c r="B752" s="310"/>
      <c r="C752" s="310"/>
      <c r="D752" s="310"/>
      <c r="AB752" s="310"/>
    </row>
    <row r="753" spans="2:28" x14ac:dyDescent="0.3">
      <c r="B753" s="310"/>
      <c r="C753" s="310"/>
      <c r="D753" s="310"/>
      <c r="AB753" s="310"/>
    </row>
    <row r="754" spans="2:28" x14ac:dyDescent="0.3">
      <c r="B754" s="310"/>
      <c r="C754" s="310"/>
      <c r="D754" s="310"/>
      <c r="AB754" s="310"/>
    </row>
    <row r="755" spans="2:28" x14ac:dyDescent="0.3">
      <c r="B755" s="310"/>
      <c r="C755" s="310"/>
      <c r="D755" s="310"/>
      <c r="AB755" s="310"/>
    </row>
    <row r="756" spans="2:28" x14ac:dyDescent="0.3">
      <c r="B756" s="310"/>
      <c r="C756" s="310"/>
      <c r="D756" s="310"/>
      <c r="AB756" s="310"/>
    </row>
    <row r="757" spans="2:28" x14ac:dyDescent="0.3">
      <c r="B757" s="310"/>
      <c r="C757" s="310"/>
      <c r="D757" s="310"/>
      <c r="AB757" s="310"/>
    </row>
    <row r="758" spans="2:28" x14ac:dyDescent="0.3">
      <c r="B758" s="310"/>
      <c r="C758" s="310"/>
      <c r="D758" s="310"/>
      <c r="AB758" s="310"/>
    </row>
    <row r="759" spans="2:28" x14ac:dyDescent="0.3">
      <c r="B759" s="310"/>
      <c r="C759" s="310"/>
      <c r="D759" s="310"/>
      <c r="AB759" s="310"/>
    </row>
    <row r="760" spans="2:28" x14ac:dyDescent="0.3">
      <c r="B760" s="310"/>
      <c r="C760" s="310"/>
      <c r="D760" s="310"/>
      <c r="AB760" s="310"/>
    </row>
    <row r="761" spans="2:28" x14ac:dyDescent="0.3">
      <c r="B761" s="310"/>
      <c r="C761" s="310"/>
      <c r="D761" s="310"/>
      <c r="AB761" s="310"/>
    </row>
    <row r="762" spans="2:28" x14ac:dyDescent="0.3">
      <c r="B762" s="310"/>
      <c r="C762" s="310"/>
      <c r="D762" s="310"/>
      <c r="AB762" s="310"/>
    </row>
    <row r="763" spans="2:28" x14ac:dyDescent="0.3">
      <c r="B763" s="310"/>
      <c r="C763" s="310"/>
      <c r="D763" s="310"/>
      <c r="AB763" s="310"/>
    </row>
    <row r="764" spans="2:28" x14ac:dyDescent="0.3">
      <c r="B764" s="310"/>
      <c r="C764" s="310"/>
      <c r="D764" s="310"/>
      <c r="AB764" s="310"/>
    </row>
    <row r="765" spans="2:28" x14ac:dyDescent="0.3">
      <c r="B765" s="310"/>
      <c r="C765" s="310"/>
      <c r="D765" s="310"/>
      <c r="AB765" s="310"/>
    </row>
    <row r="766" spans="2:28" x14ac:dyDescent="0.3">
      <c r="B766" s="310"/>
      <c r="C766" s="310"/>
      <c r="D766" s="310"/>
      <c r="AB766" s="310"/>
    </row>
    <row r="767" spans="2:28" x14ac:dyDescent="0.3">
      <c r="B767" s="310"/>
      <c r="C767" s="310"/>
      <c r="D767" s="310"/>
      <c r="AB767" s="310"/>
    </row>
    <row r="768" spans="2:28" x14ac:dyDescent="0.3">
      <c r="B768" s="310"/>
      <c r="C768" s="310"/>
      <c r="D768" s="310"/>
      <c r="AB768" s="310"/>
    </row>
    <row r="769" spans="2:28" x14ac:dyDescent="0.3">
      <c r="B769" s="310"/>
      <c r="C769" s="310"/>
      <c r="D769" s="310"/>
      <c r="AB769" s="310"/>
    </row>
    <row r="770" spans="2:28" x14ac:dyDescent="0.3">
      <c r="B770" s="310"/>
      <c r="C770" s="310"/>
      <c r="D770" s="310"/>
      <c r="AB770" s="310"/>
    </row>
    <row r="771" spans="2:28" x14ac:dyDescent="0.3">
      <c r="B771" s="310"/>
      <c r="C771" s="310"/>
      <c r="D771" s="310"/>
      <c r="AB771" s="310"/>
    </row>
    <row r="772" spans="2:28" x14ac:dyDescent="0.3">
      <c r="B772" s="310"/>
      <c r="C772" s="310"/>
      <c r="D772" s="310"/>
      <c r="AB772" s="310"/>
    </row>
    <row r="773" spans="2:28" x14ac:dyDescent="0.3">
      <c r="B773" s="310"/>
      <c r="C773" s="310"/>
      <c r="D773" s="310"/>
      <c r="AB773" s="310"/>
    </row>
    <row r="774" spans="2:28" x14ac:dyDescent="0.3">
      <c r="B774" s="310"/>
      <c r="C774" s="310"/>
      <c r="D774" s="310"/>
      <c r="AB774" s="310"/>
    </row>
    <row r="775" spans="2:28" x14ac:dyDescent="0.3">
      <c r="B775" s="310"/>
      <c r="C775" s="310"/>
      <c r="D775" s="310"/>
      <c r="AB775" s="310"/>
    </row>
    <row r="776" spans="2:28" x14ac:dyDescent="0.3">
      <c r="B776" s="310"/>
      <c r="C776" s="310"/>
      <c r="D776" s="310"/>
      <c r="AB776" s="310"/>
    </row>
    <row r="777" spans="2:28" x14ac:dyDescent="0.3">
      <c r="B777" s="310"/>
      <c r="C777" s="310"/>
      <c r="D777" s="310"/>
      <c r="AB777" s="310"/>
    </row>
    <row r="778" spans="2:28" x14ac:dyDescent="0.3">
      <c r="B778" s="310"/>
      <c r="C778" s="310"/>
      <c r="D778" s="310"/>
      <c r="AB778" s="310"/>
    </row>
    <row r="779" spans="2:28" x14ac:dyDescent="0.3">
      <c r="B779" s="310"/>
      <c r="C779" s="310"/>
      <c r="D779" s="310"/>
      <c r="AB779" s="310"/>
    </row>
    <row r="780" spans="2:28" x14ac:dyDescent="0.3">
      <c r="B780" s="310"/>
      <c r="C780" s="310"/>
      <c r="D780" s="310"/>
      <c r="AB780" s="310"/>
    </row>
    <row r="781" spans="2:28" x14ac:dyDescent="0.3">
      <c r="B781" s="310"/>
      <c r="C781" s="310"/>
      <c r="D781" s="310"/>
      <c r="AB781" s="310"/>
    </row>
    <row r="782" spans="2:28" x14ac:dyDescent="0.3">
      <c r="B782" s="310"/>
      <c r="C782" s="310"/>
      <c r="D782" s="310"/>
      <c r="AB782" s="310"/>
    </row>
    <row r="783" spans="2:28" x14ac:dyDescent="0.3">
      <c r="B783" s="310"/>
      <c r="C783" s="310"/>
      <c r="D783" s="310"/>
      <c r="AB783" s="310"/>
    </row>
    <row r="784" spans="2:28" x14ac:dyDescent="0.3">
      <c r="B784" s="310"/>
      <c r="C784" s="310"/>
      <c r="D784" s="310"/>
      <c r="AB784" s="310"/>
    </row>
    <row r="785" spans="2:28" x14ac:dyDescent="0.3">
      <c r="B785" s="310"/>
      <c r="C785" s="310"/>
      <c r="D785" s="310"/>
      <c r="AB785" s="310"/>
    </row>
    <row r="786" spans="2:28" x14ac:dyDescent="0.3">
      <c r="B786" s="310"/>
      <c r="C786" s="310"/>
      <c r="D786" s="310"/>
    </row>
    <row r="787" spans="2:28" x14ac:dyDescent="0.3">
      <c r="B787" s="310"/>
      <c r="C787" s="310"/>
      <c r="D787" s="310"/>
    </row>
    <row r="788" spans="2:28" x14ac:dyDescent="0.3">
      <c r="B788" s="310"/>
      <c r="C788" s="310"/>
      <c r="D788" s="310"/>
    </row>
    <row r="789" spans="2:28" x14ac:dyDescent="0.3">
      <c r="B789" s="310"/>
      <c r="C789" s="310"/>
      <c r="D789" s="310"/>
    </row>
    <row r="790" spans="2:28" x14ac:dyDescent="0.3">
      <c r="B790" s="310"/>
      <c r="C790" s="310"/>
      <c r="D790" s="310"/>
    </row>
    <row r="791" spans="2:28" x14ac:dyDescent="0.3">
      <c r="B791" s="310"/>
      <c r="C791" s="310"/>
      <c r="D791" s="310"/>
    </row>
    <row r="792" spans="2:28" x14ac:dyDescent="0.3">
      <c r="B792" s="310"/>
      <c r="C792" s="310"/>
      <c r="D792" s="310"/>
    </row>
    <row r="793" spans="2:28" x14ac:dyDescent="0.3">
      <c r="B793" s="310"/>
      <c r="C793" s="310"/>
      <c r="D793" s="310"/>
    </row>
    <row r="794" spans="2:28" x14ac:dyDescent="0.3">
      <c r="B794" s="310"/>
      <c r="C794" s="310"/>
      <c r="D794" s="310"/>
    </row>
    <row r="795" spans="2:28" x14ac:dyDescent="0.3">
      <c r="B795" s="310"/>
      <c r="C795" s="310"/>
      <c r="D795" s="310"/>
    </row>
    <row r="796" spans="2:28" x14ac:dyDescent="0.3">
      <c r="B796" s="310"/>
      <c r="C796" s="310"/>
      <c r="D796" s="310"/>
    </row>
    <row r="797" spans="2:28" x14ac:dyDescent="0.3">
      <c r="B797" s="310"/>
      <c r="C797" s="310"/>
      <c r="D797" s="310"/>
    </row>
    <row r="798" spans="2:28" x14ac:dyDescent="0.3">
      <c r="B798" s="310"/>
      <c r="C798" s="310"/>
      <c r="D798" s="310"/>
    </row>
    <row r="799" spans="2:28" x14ac:dyDescent="0.3">
      <c r="B799" s="310"/>
      <c r="C799" s="310"/>
      <c r="D799" s="310"/>
    </row>
    <row r="800" spans="2:28" x14ac:dyDescent="0.3">
      <c r="B800" s="310"/>
      <c r="C800" s="310"/>
      <c r="D800" s="310"/>
    </row>
    <row r="801" spans="2:4" x14ac:dyDescent="0.3">
      <c r="B801" s="310"/>
      <c r="C801" s="310"/>
      <c r="D801" s="310"/>
    </row>
    <row r="802" spans="2:4" x14ac:dyDescent="0.3">
      <c r="B802" s="310"/>
      <c r="C802" s="310"/>
      <c r="D802" s="310"/>
    </row>
    <row r="803" spans="2:4" x14ac:dyDescent="0.3">
      <c r="B803" s="310"/>
      <c r="C803" s="310"/>
      <c r="D803" s="310"/>
    </row>
    <row r="804" spans="2:4" x14ac:dyDescent="0.3">
      <c r="B804" s="310"/>
      <c r="C804" s="310"/>
      <c r="D804" s="310"/>
    </row>
    <row r="805" spans="2:4" x14ac:dyDescent="0.3">
      <c r="B805" s="310"/>
      <c r="C805" s="310"/>
      <c r="D805" s="310"/>
    </row>
    <row r="806" spans="2:4" x14ac:dyDescent="0.3">
      <c r="C806" s="310"/>
      <c r="D806" s="310"/>
    </row>
    <row r="807" spans="2:4" x14ac:dyDescent="0.3">
      <c r="C807" s="310"/>
      <c r="D807" s="310"/>
    </row>
    <row r="808" spans="2:4" x14ac:dyDescent="0.3">
      <c r="C808" s="310"/>
      <c r="D808" s="310"/>
    </row>
    <row r="809" spans="2:4" x14ac:dyDescent="0.3">
      <c r="C809" s="310"/>
      <c r="D809" s="310"/>
    </row>
  </sheetData>
  <mergeCells count="38"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  <mergeCell ref="G133:H134"/>
    <mergeCell ref="I133:I134"/>
    <mergeCell ref="J133:J134"/>
    <mergeCell ref="K133:L134"/>
    <mergeCell ref="C137:D137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topLeftCell="A4" zoomScale="80" zoomScaleNormal="80" workbookViewId="0">
      <pane xSplit="3" topLeftCell="AK1" activePane="topRight" state="frozen"/>
      <selection activeCell="AV5" sqref="AV5:AY5"/>
      <selection pane="topRight" activeCell="B28" sqref="B28"/>
    </sheetView>
  </sheetViews>
  <sheetFormatPr defaultColWidth="9.109375" defaultRowHeight="14.4" x14ac:dyDescent="0.3"/>
  <cols>
    <col min="1" max="1" width="54.88671875" style="429" customWidth="1"/>
    <col min="2" max="2" width="8.44140625" style="429" customWidth="1"/>
    <col min="3" max="3" width="18.109375" style="429" customWidth="1"/>
    <col min="4" max="51" width="11.6640625" style="429" customWidth="1"/>
    <col min="52" max="16384" width="9.109375" style="429"/>
  </cols>
  <sheetData>
    <row r="2" spans="1:51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</row>
    <row r="3" spans="1:51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</row>
    <row r="4" spans="1:51" ht="20.25" customHeight="1" x14ac:dyDescent="0.35">
      <c r="A4" s="578" t="s">
        <v>245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</row>
    <row r="5" spans="1:51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74"/>
      <c r="AW5" s="574"/>
      <c r="AX5" s="574"/>
      <c r="AY5" s="574"/>
    </row>
    <row r="6" spans="1:51" ht="23.25" customHeight="1" thickBot="1" x14ac:dyDescent="0.35">
      <c r="A6" s="579"/>
      <c r="B6" s="174"/>
      <c r="C6" s="175"/>
      <c r="D6" s="582" t="s">
        <v>39</v>
      </c>
      <c r="E6" s="583"/>
      <c r="F6" s="583"/>
      <c r="G6" s="583"/>
      <c r="H6" s="583"/>
      <c r="I6" s="583"/>
      <c r="J6" s="583"/>
      <c r="K6" s="583"/>
      <c r="L6" s="583"/>
      <c r="M6" s="583"/>
      <c r="N6" s="583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583"/>
      <c r="Z6" s="583"/>
      <c r="AA6" s="583"/>
      <c r="AB6" s="583"/>
      <c r="AC6" s="583"/>
      <c r="AD6" s="583"/>
      <c r="AE6" s="583"/>
      <c r="AF6" s="583"/>
      <c r="AG6" s="583"/>
      <c r="AH6" s="583"/>
      <c r="AI6" s="583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1:51" s="177" customFormat="1" ht="23.25" customHeight="1" thickBot="1" x14ac:dyDescent="0.35">
      <c r="A7" s="580"/>
      <c r="B7" s="176"/>
      <c r="C7" s="215"/>
      <c r="D7" s="575">
        <v>2019</v>
      </c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7"/>
      <c r="T7" s="575">
        <v>2020</v>
      </c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7"/>
      <c r="AJ7" s="575">
        <v>2021</v>
      </c>
      <c r="AK7" s="576"/>
      <c r="AL7" s="576"/>
      <c r="AM7" s="576"/>
      <c r="AN7" s="576"/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7"/>
    </row>
    <row r="8" spans="1:51" ht="41.25" customHeight="1" x14ac:dyDescent="0.3">
      <c r="A8" s="581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</row>
    <row r="9" spans="1:51" x14ac:dyDescent="0.3">
      <c r="A9" s="430" t="s">
        <v>330</v>
      </c>
      <c r="B9" s="431" t="s">
        <v>331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>
        <v>108.1</v>
      </c>
      <c r="AT9" s="355" t="s">
        <v>173</v>
      </c>
      <c r="AU9" s="357" t="s">
        <v>173</v>
      </c>
      <c r="AV9" s="354">
        <v>88.666666666666671</v>
      </c>
      <c r="AW9" s="355">
        <v>108.66666666666667</v>
      </c>
      <c r="AX9" s="355">
        <v>106.06666666666666</v>
      </c>
      <c r="AY9" s="358" t="s">
        <v>173</v>
      </c>
    </row>
    <row r="10" spans="1:51" s="58" customFormat="1" x14ac:dyDescent="0.3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>
        <v>0.1971207087486157</v>
      </c>
      <c r="AT10" s="435" t="s">
        <v>173</v>
      </c>
      <c r="AU10" s="436" t="s">
        <v>173</v>
      </c>
      <c r="AV10" s="434">
        <v>-0.14961636828644495</v>
      </c>
      <c r="AW10" s="435">
        <v>0.53195488721804507</v>
      </c>
      <c r="AX10" s="435">
        <v>0.2075901328273245</v>
      </c>
      <c r="AY10" s="437" t="s">
        <v>173</v>
      </c>
    </row>
    <row r="11" spans="1:51" x14ac:dyDescent="0.3">
      <c r="A11" s="432" t="s">
        <v>332</v>
      </c>
      <c r="B11" s="433" t="s">
        <v>331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>
        <v>110.4</v>
      </c>
      <c r="AT11" s="362" t="s">
        <v>173</v>
      </c>
      <c r="AU11" s="364" t="s">
        <v>173</v>
      </c>
      <c r="AV11" s="361">
        <v>99.733333333333334</v>
      </c>
      <c r="AW11" s="362">
        <v>110.43333333333334</v>
      </c>
      <c r="AX11" s="362">
        <v>106.06666666666666</v>
      </c>
      <c r="AY11" s="365" t="s">
        <v>173</v>
      </c>
    </row>
    <row r="12" spans="1:51" x14ac:dyDescent="0.3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>
        <v>8.5545722713864333E-2</v>
      </c>
      <c r="AT12" s="441" t="s">
        <v>173</v>
      </c>
      <c r="AU12" s="442" t="s">
        <v>173</v>
      </c>
      <c r="AV12" s="440">
        <v>-0.10015037593984957</v>
      </c>
      <c r="AW12" s="441">
        <v>0.26595338173481087</v>
      </c>
      <c r="AX12" s="441">
        <v>6.2437395659432397E-2</v>
      </c>
      <c r="AY12" s="443" t="s">
        <v>173</v>
      </c>
    </row>
    <row r="13" spans="1:51" x14ac:dyDescent="0.3">
      <c r="A13" s="430" t="s">
        <v>333</v>
      </c>
      <c r="B13" s="431" t="s">
        <v>46</v>
      </c>
      <c r="C13" s="367" t="s">
        <v>334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 t="s">
        <v>173</v>
      </c>
      <c r="AU13" s="446" t="s">
        <v>173</v>
      </c>
      <c r="AV13" s="369"/>
      <c r="AW13" s="370"/>
      <c r="AX13" s="370"/>
      <c r="AY13" s="371"/>
    </row>
    <row r="14" spans="1:51" x14ac:dyDescent="0.3">
      <c r="A14" s="372"/>
      <c r="B14" s="439"/>
      <c r="C14" s="439" t="s">
        <v>335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 t="s">
        <v>173</v>
      </c>
      <c r="AU14" s="442" t="s">
        <v>173</v>
      </c>
      <c r="AV14" s="373"/>
      <c r="AW14" s="374"/>
      <c r="AX14" s="374"/>
      <c r="AY14" s="375"/>
    </row>
    <row r="15" spans="1:51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98.97</v>
      </c>
      <c r="AR15" s="362">
        <v>120.66</v>
      </c>
      <c r="AS15" s="362" t="s">
        <v>173</v>
      </c>
      <c r="AT15" s="362" t="s">
        <v>173</v>
      </c>
      <c r="AU15" s="364" t="s">
        <v>173</v>
      </c>
      <c r="AV15" s="361">
        <v>107.32666666666667</v>
      </c>
      <c r="AW15" s="362">
        <v>113.75999999999999</v>
      </c>
      <c r="AX15" s="362">
        <v>113.8</v>
      </c>
      <c r="AY15" s="365" t="s">
        <v>173</v>
      </c>
    </row>
    <row r="16" spans="1:51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0.1378477810991032</v>
      </c>
      <c r="AR16" s="435">
        <v>0.11587903449551476</v>
      </c>
      <c r="AS16" s="435" t="s">
        <v>173</v>
      </c>
      <c r="AT16" s="435" t="s">
        <v>173</v>
      </c>
      <c r="AU16" s="436" t="s">
        <v>173</v>
      </c>
      <c r="AV16" s="434">
        <v>1.0545477371163185E-2</v>
      </c>
      <c r="AW16" s="435">
        <v>0.35283624687834469</v>
      </c>
      <c r="AX16" s="435">
        <v>0.1241726760841647</v>
      </c>
      <c r="AY16" s="437" t="s">
        <v>173</v>
      </c>
    </row>
    <row r="17" spans="1:51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</row>
    <row r="18" spans="1:51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105.39</v>
      </c>
      <c r="AR18" s="362">
        <v>105.9</v>
      </c>
      <c r="AS18" s="362" t="s">
        <v>173</v>
      </c>
      <c r="AT18" s="362" t="s">
        <v>173</v>
      </c>
      <c r="AU18" s="364" t="s">
        <v>173</v>
      </c>
      <c r="AV18" s="361">
        <v>103.55333333333334</v>
      </c>
      <c r="AW18" s="362">
        <v>104.19333333333334</v>
      </c>
      <c r="AX18" s="362">
        <v>105.58666666666666</v>
      </c>
      <c r="AY18" s="365" t="s">
        <v>173</v>
      </c>
    </row>
    <row r="19" spans="1:51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7.7452667814112888E-3</v>
      </c>
      <c r="AR19" s="435">
        <v>1.3203214695752195E-2</v>
      </c>
      <c r="AS19" s="435" t="s">
        <v>173</v>
      </c>
      <c r="AT19" s="435" t="s">
        <v>173</v>
      </c>
      <c r="AU19" s="436" t="s">
        <v>173</v>
      </c>
      <c r="AV19" s="434">
        <v>-2.4400967245548372E-2</v>
      </c>
      <c r="AW19" s="435">
        <v>3.0484869877740631E-3</v>
      </c>
      <c r="AX19" s="435">
        <v>9.4649287740209299E-3</v>
      </c>
      <c r="AY19" s="437" t="s">
        <v>173</v>
      </c>
    </row>
    <row r="20" spans="1:51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102.12</v>
      </c>
      <c r="AR20" s="362">
        <v>102.58</v>
      </c>
      <c r="AS20" s="362" t="s">
        <v>173</v>
      </c>
      <c r="AT20" s="362" t="s">
        <v>173</v>
      </c>
      <c r="AU20" s="364" t="s">
        <v>173</v>
      </c>
      <c r="AV20" s="361">
        <v>100.23666666666668</v>
      </c>
      <c r="AW20" s="362">
        <v>100.58999999999999</v>
      </c>
      <c r="AX20" s="362">
        <v>102.14</v>
      </c>
      <c r="AY20" s="365" t="s">
        <v>173</v>
      </c>
    </row>
    <row r="21" spans="1:51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-3.31836814366568E-3</v>
      </c>
      <c r="AR21" s="435">
        <v>1.9535065442468635E-3</v>
      </c>
      <c r="AS21" s="435" t="s">
        <v>173</v>
      </c>
      <c r="AT21" s="435" t="s">
        <v>173</v>
      </c>
      <c r="AU21" s="436" t="s">
        <v>173</v>
      </c>
      <c r="AV21" s="434">
        <v>-3.587688361654353E-2</v>
      </c>
      <c r="AW21" s="435">
        <v>-8.7050785099535583E-3</v>
      </c>
      <c r="AX21" s="435">
        <v>-2.1492770613520795E-3</v>
      </c>
      <c r="AY21" s="437" t="s">
        <v>173</v>
      </c>
    </row>
    <row r="22" spans="1:51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109.67</v>
      </c>
      <c r="AS22" s="362" t="s">
        <v>173</v>
      </c>
      <c r="AT22" s="362" t="s">
        <v>173</v>
      </c>
      <c r="AU22" s="364" t="s">
        <v>173</v>
      </c>
      <c r="AV22" s="361">
        <v>106.95</v>
      </c>
      <c r="AW22" s="362">
        <v>108.30000000000001</v>
      </c>
      <c r="AX22" s="362">
        <v>109.41333333333334</v>
      </c>
      <c r="AY22" s="365" t="s">
        <v>173</v>
      </c>
    </row>
    <row r="23" spans="1:51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2.7064993444465273E-2</v>
      </c>
      <c r="AS23" s="435" t="s">
        <v>173</v>
      </c>
      <c r="AT23" s="435" t="s">
        <v>173</v>
      </c>
      <c r="AU23" s="436" t="s">
        <v>173</v>
      </c>
      <c r="AV23" s="434">
        <v>-1.7334844262043944E-2</v>
      </c>
      <c r="AW23" s="435">
        <v>1.4678326046221074E-2</v>
      </c>
      <c r="AX23" s="435">
        <v>2.3351519875292312E-2</v>
      </c>
      <c r="AY23" s="437" t="s">
        <v>173</v>
      </c>
    </row>
    <row r="24" spans="1:51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109.3</v>
      </c>
      <c r="AR24" s="362">
        <v>109.6</v>
      </c>
      <c r="AS24" s="362" t="s">
        <v>173</v>
      </c>
      <c r="AT24" s="362" t="s">
        <v>173</v>
      </c>
      <c r="AU24" s="364" t="s">
        <v>173</v>
      </c>
      <c r="AV24" s="361">
        <v>107.64333333333332</v>
      </c>
      <c r="AW24" s="362">
        <v>107.79333333333334</v>
      </c>
      <c r="AX24" s="362">
        <v>109.48</v>
      </c>
      <c r="AY24" s="365" t="s">
        <v>173</v>
      </c>
    </row>
    <row r="25" spans="1:51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1.2037037037037094E-2</v>
      </c>
      <c r="AR25" s="435">
        <v>2.1149725146743636E-2</v>
      </c>
      <c r="AS25" s="435" t="s">
        <v>173</v>
      </c>
      <c r="AT25" s="435" t="s">
        <v>173</v>
      </c>
      <c r="AU25" s="436" t="s">
        <v>173</v>
      </c>
      <c r="AV25" s="434">
        <v>-9.0828193562246043E-3</v>
      </c>
      <c r="AW25" s="435">
        <v>1.4207307511368896E-2</v>
      </c>
      <c r="AX25" s="435">
        <v>1.7440599733589402E-2</v>
      </c>
      <c r="AY25" s="437" t="s">
        <v>173</v>
      </c>
    </row>
    <row r="26" spans="1:51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99.97</v>
      </c>
      <c r="AR26" s="362">
        <v>99.74</v>
      </c>
      <c r="AS26" s="362" t="s">
        <v>173</v>
      </c>
      <c r="AT26" s="362" t="s">
        <v>173</v>
      </c>
      <c r="AU26" s="364" t="s">
        <v>173</v>
      </c>
      <c r="AV26" s="361">
        <v>99.216666666666683</v>
      </c>
      <c r="AW26" s="362">
        <v>99.64</v>
      </c>
      <c r="AX26" s="362">
        <v>99.86</v>
      </c>
      <c r="AY26" s="365" t="s">
        <v>173</v>
      </c>
    </row>
    <row r="27" spans="1:51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1.5027048687639422E-3</v>
      </c>
      <c r="AR27" s="441">
        <v>-1.4016820184220081E-3</v>
      </c>
      <c r="AS27" s="441" t="s">
        <v>173</v>
      </c>
      <c r="AT27" s="441" t="s">
        <v>173</v>
      </c>
      <c r="AU27" s="442" t="s">
        <v>173</v>
      </c>
      <c r="AV27" s="440">
        <v>-1.107456876300274E-3</v>
      </c>
      <c r="AW27" s="441">
        <v>1.4405842741800148E-3</v>
      </c>
      <c r="AX27" s="441">
        <v>-9.6708573715273969E-4</v>
      </c>
      <c r="AY27" s="443" t="s">
        <v>173</v>
      </c>
    </row>
    <row r="28" spans="1:51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112.73</v>
      </c>
      <c r="AR28" s="377">
        <v>118.72</v>
      </c>
      <c r="AS28" s="377" t="s">
        <v>173</v>
      </c>
      <c r="AT28" s="377" t="s">
        <v>173</v>
      </c>
      <c r="AU28" s="379" t="s">
        <v>173</v>
      </c>
      <c r="AV28" s="376">
        <v>90.696666666666658</v>
      </c>
      <c r="AW28" s="377">
        <v>108.52666666666666</v>
      </c>
      <c r="AX28" s="377">
        <v>116.14333333333333</v>
      </c>
      <c r="AY28" s="380" t="s">
        <v>173</v>
      </c>
    </row>
    <row r="29" spans="1:51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0.13799717343024426</v>
      </c>
      <c r="AR29" s="441">
        <v>0.13423139390465266</v>
      </c>
      <c r="AS29" s="441" t="s">
        <v>173</v>
      </c>
      <c r="AT29" s="441" t="s">
        <v>173</v>
      </c>
      <c r="AU29" s="442" t="s">
        <v>173</v>
      </c>
      <c r="AV29" s="440">
        <v>-0.11819419237749559</v>
      </c>
      <c r="AW29" s="441">
        <v>0.3342895782959715</v>
      </c>
      <c r="AX29" s="441">
        <v>0.12100250949102369</v>
      </c>
      <c r="AY29" s="443" t="s">
        <v>173</v>
      </c>
    </row>
    <row r="30" spans="1:51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</row>
    <row r="31" spans="1:51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127.64</v>
      </c>
      <c r="AR31" s="362">
        <v>120.51</v>
      </c>
      <c r="AS31" s="362" t="s">
        <v>173</v>
      </c>
      <c r="AT31" s="362" t="s">
        <v>173</v>
      </c>
      <c r="AU31" s="364" t="s">
        <v>173</v>
      </c>
      <c r="AV31" s="361">
        <v>99.89</v>
      </c>
      <c r="AW31" s="362">
        <v>115.04666666666667</v>
      </c>
      <c r="AX31" s="362">
        <v>125.08</v>
      </c>
      <c r="AY31" s="365" t="s">
        <v>173</v>
      </c>
    </row>
    <row r="32" spans="1:51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6.4287501042274472E-2</v>
      </c>
      <c r="AR32" s="435">
        <v>5.840505884419471E-2</v>
      </c>
      <c r="AS32" s="435" t="s">
        <v>173</v>
      </c>
      <c r="AT32" s="435" t="s">
        <v>173</v>
      </c>
      <c r="AU32" s="436" t="s">
        <v>173</v>
      </c>
      <c r="AV32" s="434">
        <v>-7.2659755531486819E-2</v>
      </c>
      <c r="AW32" s="435">
        <v>0.18291805189018756</v>
      </c>
      <c r="AX32" s="435">
        <v>5.9551037695891457E-2</v>
      </c>
      <c r="AY32" s="437" t="s">
        <v>173</v>
      </c>
    </row>
    <row r="33" spans="1:51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137.04</v>
      </c>
      <c r="AR33" s="362">
        <v>123.66</v>
      </c>
      <c r="AS33" s="362" t="s">
        <v>173</v>
      </c>
      <c r="AT33" s="362" t="s">
        <v>173</v>
      </c>
      <c r="AU33" s="364" t="s">
        <v>173</v>
      </c>
      <c r="AV33" s="361">
        <v>113.23333333333333</v>
      </c>
      <c r="AW33" s="362">
        <v>119.42333333333333</v>
      </c>
      <c r="AX33" s="362">
        <v>130.98666666666665</v>
      </c>
      <c r="AY33" s="365" t="s">
        <v>173</v>
      </c>
    </row>
    <row r="34" spans="1:51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5.2858020897356965E-2</v>
      </c>
      <c r="AR34" s="435">
        <v>4.9656226126814286E-2</v>
      </c>
      <c r="AS34" s="435" t="s">
        <v>173</v>
      </c>
      <c r="AT34" s="435" t="s">
        <v>173</v>
      </c>
      <c r="AU34" s="436" t="s">
        <v>173</v>
      </c>
      <c r="AV34" s="434">
        <v>3.9602789927886718E-3</v>
      </c>
      <c r="AW34" s="435">
        <v>6.5106876356393228E-2</v>
      </c>
      <c r="AX34" s="435">
        <v>5.3427338283784133E-2</v>
      </c>
      <c r="AY34" s="437" t="s">
        <v>173</v>
      </c>
    </row>
    <row r="35" spans="1:51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120.01</v>
      </c>
      <c r="AR35" s="362">
        <v>117.96</v>
      </c>
      <c r="AS35" s="362" t="s">
        <v>173</v>
      </c>
      <c r="AT35" s="362" t="s">
        <v>173</v>
      </c>
      <c r="AU35" s="364" t="s">
        <v>173</v>
      </c>
      <c r="AV35" s="361">
        <v>89.053333333333327</v>
      </c>
      <c r="AW35" s="362">
        <v>111.49333333333334</v>
      </c>
      <c r="AX35" s="362">
        <v>120.28666666666668</v>
      </c>
      <c r="AY35" s="365" t="s">
        <v>173</v>
      </c>
    </row>
    <row r="36" spans="1:51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7.5165740906647474E-2</v>
      </c>
      <c r="AR36" s="435">
        <v>6.6160520607375164E-2</v>
      </c>
      <c r="AS36" s="435" t="s">
        <v>173</v>
      </c>
      <c r="AT36" s="435" t="s">
        <v>173</v>
      </c>
      <c r="AU36" s="436" t="s">
        <v>173</v>
      </c>
      <c r="AV36" s="434">
        <v>-0.14041184041184054</v>
      </c>
      <c r="AW36" s="435">
        <v>0.30896567917661344</v>
      </c>
      <c r="AX36" s="435">
        <v>6.5143599279789854E-2</v>
      </c>
      <c r="AY36" s="437" t="s">
        <v>173</v>
      </c>
    </row>
    <row r="37" spans="1:51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</row>
    <row r="38" spans="1:51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3032.6660000000011</v>
      </c>
      <c r="AS38" s="451" t="s">
        <v>173</v>
      </c>
      <c r="AT38" s="451" t="s">
        <v>173</v>
      </c>
      <c r="AU38" s="452" t="s">
        <v>173</v>
      </c>
      <c r="AV38" s="450">
        <v>595.12699999999995</v>
      </c>
      <c r="AW38" s="451">
        <v>2482.2780000000002</v>
      </c>
      <c r="AX38" s="451">
        <v>2736.7533333333336</v>
      </c>
      <c r="AY38" s="453" t="s">
        <v>173</v>
      </c>
    </row>
    <row r="39" spans="1:51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1.0074840469192683</v>
      </c>
      <c r="AS39" s="435" t="s">
        <v>173</v>
      </c>
      <c r="AT39" s="435" t="s">
        <v>173</v>
      </c>
      <c r="AU39" s="436" t="s">
        <v>173</v>
      </c>
      <c r="AV39" s="434">
        <v>-0.90126437582538632</v>
      </c>
      <c r="AW39" s="435">
        <v>9.7102305332510337</v>
      </c>
      <c r="AX39" s="435">
        <v>-0.32532708479449624</v>
      </c>
      <c r="AY39" s="437" t="s">
        <v>173</v>
      </c>
    </row>
    <row r="40" spans="1:51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2566.3359999999993</v>
      </c>
      <c r="AS40" s="451" t="s">
        <v>173</v>
      </c>
      <c r="AT40" s="451" t="s">
        <v>173</v>
      </c>
      <c r="AU40" s="452" t="s">
        <v>173</v>
      </c>
      <c r="AV40" s="450">
        <v>1196.6089999999999</v>
      </c>
      <c r="AW40" s="451">
        <v>3897.0970000000002</v>
      </c>
      <c r="AX40" s="451">
        <v>3152.6776666666665</v>
      </c>
      <c r="AY40" s="453" t="s">
        <v>173</v>
      </c>
    </row>
    <row r="41" spans="1:51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0.26815933427881006</v>
      </c>
      <c r="AS41" s="435" t="s">
        <v>173</v>
      </c>
      <c r="AT41" s="435" t="s">
        <v>173</v>
      </c>
      <c r="AU41" s="436" t="s">
        <v>173</v>
      </c>
      <c r="AV41" s="434">
        <v>-0.5906643017553822</v>
      </c>
      <c r="AW41" s="435">
        <v>2.2636269994137836</v>
      </c>
      <c r="AX41" s="435">
        <v>-0.56161330191681114</v>
      </c>
      <c r="AY41" s="437" t="s">
        <v>173</v>
      </c>
    </row>
    <row r="42" spans="1:51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355549.07299999986</v>
      </c>
      <c r="AS42" s="451" t="s">
        <v>173</v>
      </c>
      <c r="AT42" s="451" t="s">
        <v>173</v>
      </c>
      <c r="AU42" s="452" t="s">
        <v>173</v>
      </c>
      <c r="AV42" s="450">
        <v>77603.098999999987</v>
      </c>
      <c r="AW42" s="451">
        <v>382957.49900000001</v>
      </c>
      <c r="AX42" s="451">
        <v>389777.36199999996</v>
      </c>
      <c r="AY42" s="453" t="s">
        <v>173</v>
      </c>
    </row>
    <row r="43" spans="1:51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0.74611771653567416</v>
      </c>
      <c r="AS43" s="441" t="s">
        <v>173</v>
      </c>
      <c r="AT43" s="441" t="s">
        <v>173</v>
      </c>
      <c r="AU43" s="442" t="s">
        <v>173</v>
      </c>
      <c r="AV43" s="440">
        <v>-0.83403473775564096</v>
      </c>
      <c r="AW43" s="441">
        <v>4.7031570328586687</v>
      </c>
      <c r="AX43" s="441">
        <v>-0.43312196833531524</v>
      </c>
      <c r="AY43" s="443" t="s">
        <v>173</v>
      </c>
    </row>
    <row r="44" spans="1:51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</row>
    <row r="45" spans="1:51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 t="s">
        <v>173</v>
      </c>
      <c r="AU45" s="364" t="s">
        <v>173</v>
      </c>
      <c r="AV45" s="361">
        <v>103.70833333333333</v>
      </c>
      <c r="AW45" s="362">
        <v>105.16966666666666</v>
      </c>
      <c r="AX45" s="362">
        <v>105.17233333333333</v>
      </c>
      <c r="AY45" s="365" t="s">
        <v>173</v>
      </c>
    </row>
    <row r="46" spans="1:51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 t="s">
        <v>173</v>
      </c>
      <c r="AU46" s="456" t="s">
        <v>173</v>
      </c>
      <c r="AV46" s="454">
        <v>4.124616342904743E-3</v>
      </c>
      <c r="AW46" s="455">
        <v>7.6714988805744221E-3</v>
      </c>
      <c r="AX46" s="455">
        <v>1.4935311412340741E-2</v>
      </c>
      <c r="AY46" s="457" t="s">
        <v>173</v>
      </c>
    </row>
    <row r="47" spans="1:51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 t="s">
        <v>173</v>
      </c>
      <c r="AU47" s="364" t="s">
        <v>173</v>
      </c>
      <c r="AV47" s="361">
        <v>106.67166666666667</v>
      </c>
      <c r="AW47" s="362">
        <v>107.77533333333334</v>
      </c>
      <c r="AX47" s="362">
        <v>107.90833333333332</v>
      </c>
      <c r="AY47" s="365" t="s">
        <v>173</v>
      </c>
    </row>
    <row r="48" spans="1:51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 t="s">
        <v>173</v>
      </c>
      <c r="AU48" s="456" t="s">
        <v>173</v>
      </c>
      <c r="AV48" s="454">
        <v>8.8618050213742344E-3</v>
      </c>
      <c r="AW48" s="455">
        <v>-1.3281607136236859E-3</v>
      </c>
      <c r="AX48" s="455">
        <v>6.2821724318004868E-3</v>
      </c>
      <c r="AY48" s="457" t="s">
        <v>173</v>
      </c>
    </row>
    <row r="49" spans="1:51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 t="s">
        <v>173</v>
      </c>
      <c r="AU49" s="364" t="s">
        <v>173</v>
      </c>
      <c r="AV49" s="361">
        <v>123.78233333333333</v>
      </c>
      <c r="AW49" s="362">
        <v>124.529</v>
      </c>
      <c r="AX49" s="362">
        <v>124.33300000000001</v>
      </c>
      <c r="AY49" s="365" t="s">
        <v>173</v>
      </c>
    </row>
    <row r="50" spans="1:51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 t="s">
        <v>173</v>
      </c>
      <c r="AU50" s="456" t="s">
        <v>173</v>
      </c>
      <c r="AV50" s="454">
        <v>5.1863541500307142E-3</v>
      </c>
      <c r="AW50" s="455">
        <v>9.7873858678905103E-3</v>
      </c>
      <c r="AX50" s="455">
        <v>1.3760545312228258E-2</v>
      </c>
      <c r="AY50" s="457" t="s">
        <v>173</v>
      </c>
    </row>
    <row r="51" spans="1:51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 t="s">
        <v>173</v>
      </c>
      <c r="AU51" s="364" t="s">
        <v>173</v>
      </c>
      <c r="AV51" s="361">
        <v>75.254666666666665</v>
      </c>
      <c r="AW51" s="362">
        <v>86.665999999999997</v>
      </c>
      <c r="AX51" s="362">
        <v>77.067666666666653</v>
      </c>
      <c r="AY51" s="365" t="s">
        <v>173</v>
      </c>
    </row>
    <row r="52" spans="1:51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 t="s">
        <v>173</v>
      </c>
      <c r="AU52" s="456" t="s">
        <v>173</v>
      </c>
      <c r="AV52" s="454">
        <v>-2.4903900142530088E-2</v>
      </c>
      <c r="AW52" s="455">
        <v>2.8509717513677282E-2</v>
      </c>
      <c r="AX52" s="455">
        <v>-1.5164229456941873E-2</v>
      </c>
      <c r="AY52" s="457" t="s">
        <v>173</v>
      </c>
    </row>
    <row r="53" spans="1:51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 t="s">
        <v>173</v>
      </c>
      <c r="AU53" s="364" t="s">
        <v>173</v>
      </c>
      <c r="AV53" s="361">
        <v>108.90366666666667</v>
      </c>
      <c r="AW53" s="362">
        <v>109.32799999999999</v>
      </c>
      <c r="AX53" s="362">
        <v>110.49000000000001</v>
      </c>
      <c r="AY53" s="365" t="s">
        <v>173</v>
      </c>
    </row>
    <row r="54" spans="1:51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 t="s">
        <v>173</v>
      </c>
      <c r="AU54" s="456" t="s">
        <v>173</v>
      </c>
      <c r="AV54" s="454">
        <v>-1.8910579537469825E-3</v>
      </c>
      <c r="AW54" s="455">
        <v>1.5518373109743218E-2</v>
      </c>
      <c r="AX54" s="455">
        <v>2.0629984296579258E-2</v>
      </c>
      <c r="AY54" s="457" t="s">
        <v>173</v>
      </c>
    </row>
    <row r="55" spans="1:51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 t="s">
        <v>173</v>
      </c>
      <c r="AU55" s="364" t="s">
        <v>173</v>
      </c>
      <c r="AV55" s="361">
        <v>98.01733333333334</v>
      </c>
      <c r="AW55" s="362">
        <v>98.053333333333327</v>
      </c>
      <c r="AX55" s="362">
        <v>98.12466666666667</v>
      </c>
      <c r="AY55" s="365" t="s">
        <v>173</v>
      </c>
    </row>
    <row r="56" spans="1:51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 t="s">
        <v>173</v>
      </c>
      <c r="AU56" s="456" t="s">
        <v>173</v>
      </c>
      <c r="AV56" s="454">
        <v>-5.7883988585493949E-3</v>
      </c>
      <c r="AW56" s="455">
        <v>-7.299467135524448E-3</v>
      </c>
      <c r="AX56" s="455">
        <v>9.2484920197766088E-4</v>
      </c>
      <c r="AY56" s="457" t="s">
        <v>173</v>
      </c>
    </row>
    <row r="57" spans="1:51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 t="s">
        <v>173</v>
      </c>
      <c r="AU57" s="364" t="s">
        <v>173</v>
      </c>
      <c r="AV57" s="361">
        <v>107.46333333333332</v>
      </c>
      <c r="AW57" s="362">
        <v>107.649</v>
      </c>
      <c r="AX57" s="362">
        <v>107.91666666666667</v>
      </c>
      <c r="AY57" s="365" t="s">
        <v>173</v>
      </c>
    </row>
    <row r="58" spans="1:51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 t="s">
        <v>173</v>
      </c>
      <c r="AU58" s="456" t="s">
        <v>173</v>
      </c>
      <c r="AV58" s="454">
        <v>2.740686446349477E-2</v>
      </c>
      <c r="AW58" s="455">
        <v>2.4682074322266254E-2</v>
      </c>
      <c r="AX58" s="455">
        <v>2.1225723217073899E-2</v>
      </c>
      <c r="AY58" s="457" t="s">
        <v>173</v>
      </c>
    </row>
    <row r="59" spans="1:51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 t="s">
        <v>173</v>
      </c>
      <c r="AU59" s="364" t="s">
        <v>173</v>
      </c>
      <c r="AV59" s="361">
        <v>101.64766666666667</v>
      </c>
      <c r="AW59" s="362">
        <v>103.524</v>
      </c>
      <c r="AX59" s="362">
        <v>105.50066666666667</v>
      </c>
      <c r="AY59" s="365" t="s">
        <v>173</v>
      </c>
    </row>
    <row r="60" spans="1:51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 t="s">
        <v>173</v>
      </c>
      <c r="AU60" s="456" t="s">
        <v>173</v>
      </c>
      <c r="AV60" s="454">
        <v>-5.1458538184205398E-4</v>
      </c>
      <c r="AW60" s="455">
        <v>4.2691770519982887E-2</v>
      </c>
      <c r="AX60" s="455">
        <v>5.8287357474838618E-2</v>
      </c>
      <c r="AY60" s="457" t="s">
        <v>173</v>
      </c>
    </row>
    <row r="61" spans="1:51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 t="s">
        <v>173</v>
      </c>
      <c r="AU61" s="364" t="s">
        <v>173</v>
      </c>
      <c r="AV61" s="361">
        <v>106.73500000000001</v>
      </c>
      <c r="AW61" s="362">
        <v>107.53233333333333</v>
      </c>
      <c r="AX61" s="362">
        <v>107.90599999999999</v>
      </c>
      <c r="AY61" s="365" t="s">
        <v>173</v>
      </c>
    </row>
    <row r="62" spans="1:51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 t="s">
        <v>173</v>
      </c>
      <c r="AU62" s="456" t="s">
        <v>173</v>
      </c>
      <c r="AV62" s="454">
        <v>-7.8915080309338703E-3</v>
      </c>
      <c r="AW62" s="455">
        <v>-6.8150066446318839E-4</v>
      </c>
      <c r="AX62" s="455">
        <v>1.1046876610417254E-2</v>
      </c>
      <c r="AY62" s="457" t="s">
        <v>173</v>
      </c>
    </row>
    <row r="63" spans="1:51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 t="s">
        <v>173</v>
      </c>
      <c r="AU63" s="364" t="s">
        <v>173</v>
      </c>
      <c r="AV63" s="361">
        <v>99.084000000000003</v>
      </c>
      <c r="AW63" s="362">
        <v>98.472666666666669</v>
      </c>
      <c r="AX63" s="362">
        <v>99.76433333333334</v>
      </c>
      <c r="AY63" s="365" t="s">
        <v>173</v>
      </c>
    </row>
    <row r="64" spans="1:51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 t="s">
        <v>173</v>
      </c>
      <c r="AU64" s="456" t="s">
        <v>173</v>
      </c>
      <c r="AV64" s="454">
        <v>1.779431390787418E-3</v>
      </c>
      <c r="AW64" s="455">
        <v>4.4575613637214875E-3</v>
      </c>
      <c r="AX64" s="455">
        <v>8.0701388023456926E-3</v>
      </c>
      <c r="AY64" s="457" t="s">
        <v>173</v>
      </c>
    </row>
    <row r="65" spans="1:51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 t="s">
        <v>173</v>
      </c>
      <c r="AU65" s="364" t="s">
        <v>173</v>
      </c>
      <c r="AV65" s="361">
        <v>104.26466666666666</v>
      </c>
      <c r="AW65" s="362">
        <v>104.20933333333333</v>
      </c>
      <c r="AX65" s="362">
        <v>104.44766666666665</v>
      </c>
      <c r="AY65" s="365" t="s">
        <v>173</v>
      </c>
    </row>
    <row r="66" spans="1:51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 t="s">
        <v>173</v>
      </c>
      <c r="AU66" s="456" t="s">
        <v>173</v>
      </c>
      <c r="AV66" s="454">
        <v>-1.5807789363723897E-2</v>
      </c>
      <c r="AW66" s="455">
        <v>-1.6311530086969735E-2</v>
      </c>
      <c r="AX66" s="455">
        <v>-1.2781978575929567E-2</v>
      </c>
      <c r="AY66" s="457" t="s">
        <v>173</v>
      </c>
    </row>
    <row r="67" spans="1:51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 t="s">
        <v>173</v>
      </c>
      <c r="AU67" s="364" t="s">
        <v>173</v>
      </c>
      <c r="AV67" s="361">
        <v>112.75999999999999</v>
      </c>
      <c r="AW67" s="362">
        <v>114.29300000000001</v>
      </c>
      <c r="AX67" s="362">
        <v>115.47466666666668</v>
      </c>
      <c r="AY67" s="365" t="s">
        <v>173</v>
      </c>
    </row>
    <row r="68" spans="1:51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 t="s">
        <v>173</v>
      </c>
      <c r="AU68" s="456" t="s">
        <v>173</v>
      </c>
      <c r="AV68" s="454">
        <v>1.9786026563037048E-3</v>
      </c>
      <c r="AW68" s="455">
        <v>-4.5290899218978269E-2</v>
      </c>
      <c r="AX68" s="455">
        <v>-9.719173069886386E-3</v>
      </c>
      <c r="AY68" s="457" t="s">
        <v>173</v>
      </c>
    </row>
    <row r="69" spans="1:51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 t="s">
        <v>173</v>
      </c>
      <c r="AU69" s="364" t="s">
        <v>173</v>
      </c>
      <c r="AV69" s="361">
        <v>105.349</v>
      </c>
      <c r="AW69" s="362">
        <v>105.77366666666667</v>
      </c>
      <c r="AX69" s="362">
        <v>105.74233333333332</v>
      </c>
      <c r="AY69" s="365" t="s">
        <v>173</v>
      </c>
    </row>
    <row r="70" spans="1:51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 t="s">
        <v>173</v>
      </c>
      <c r="AU70" s="456" t="s">
        <v>173</v>
      </c>
      <c r="AV70" s="454">
        <v>1.1641752824813686E-2</v>
      </c>
      <c r="AW70" s="455">
        <v>1.6249955964348868E-2</v>
      </c>
      <c r="AX70" s="455">
        <v>1.3634330265848475E-2</v>
      </c>
      <c r="AY70" s="457" t="s">
        <v>173</v>
      </c>
    </row>
    <row r="71" spans="1:51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 t="s">
        <v>173</v>
      </c>
      <c r="AU71" s="393" t="s">
        <v>173</v>
      </c>
      <c r="AV71" s="390">
        <v>429684.33333333331</v>
      </c>
      <c r="AW71" s="391">
        <v>401314.33333333331</v>
      </c>
      <c r="AX71" s="391">
        <v>365418.66666666669</v>
      </c>
      <c r="AY71" s="394" t="s">
        <v>173</v>
      </c>
    </row>
    <row r="72" spans="1:51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 t="s">
        <v>173</v>
      </c>
      <c r="AU72" s="456" t="s">
        <v>173</v>
      </c>
      <c r="AV72" s="454">
        <v>0.31551994578933557</v>
      </c>
      <c r="AW72" s="455">
        <v>-3.2940868698476526E-3</v>
      </c>
      <c r="AX72" s="455">
        <v>-0.10641527151377518</v>
      </c>
      <c r="AY72" s="457" t="s">
        <v>173</v>
      </c>
    </row>
    <row r="73" spans="1:51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 t="s">
        <v>173</v>
      </c>
      <c r="AU73" s="398" t="s">
        <v>173</v>
      </c>
      <c r="AV73" s="395">
        <v>604929.33333333337</v>
      </c>
      <c r="AW73" s="396">
        <v>586559.33333333337</v>
      </c>
      <c r="AX73" s="396">
        <v>546630.66666666663</v>
      </c>
      <c r="AY73" s="399" t="s">
        <v>173</v>
      </c>
    </row>
    <row r="74" spans="1:51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 t="s">
        <v>173</v>
      </c>
      <c r="AU74" s="456" t="s">
        <v>173</v>
      </c>
      <c r="AV74" s="454">
        <v>0.27419265375474378</v>
      </c>
      <c r="AW74" s="455">
        <v>8.8617289663543319E-2</v>
      </c>
      <c r="AX74" s="455">
        <v>-6.3657372342913656E-3</v>
      </c>
      <c r="AY74" s="457" t="s">
        <v>173</v>
      </c>
    </row>
    <row r="75" spans="1:51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 t="s">
        <v>173</v>
      </c>
      <c r="AU75" s="398" t="s">
        <v>173</v>
      </c>
      <c r="AV75" s="395">
        <v>12273.333333333334</v>
      </c>
      <c r="AW75" s="396">
        <v>20655.333333333332</v>
      </c>
      <c r="AX75" s="396">
        <v>23731.666666666668</v>
      </c>
      <c r="AY75" s="399" t="s">
        <v>173</v>
      </c>
    </row>
    <row r="76" spans="1:51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 t="s">
        <v>173</v>
      </c>
      <c r="AU76" s="400" t="s">
        <v>173</v>
      </c>
      <c r="AV76" s="387">
        <v>-5.0859691181398659E-2</v>
      </c>
      <c r="AW76" s="388">
        <v>0.80469478098788427</v>
      </c>
      <c r="AX76" s="388">
        <v>0.75016593328252923</v>
      </c>
      <c r="AY76" s="401" t="s">
        <v>173</v>
      </c>
    </row>
    <row r="77" spans="1:51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3304</v>
      </c>
      <c r="P77" s="395">
        <v>15677</v>
      </c>
      <c r="Q77" s="396">
        <v>10768</v>
      </c>
      <c r="R77" s="396">
        <v>10132</v>
      </c>
      <c r="S77" s="396">
        <v>10912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5700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12221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 t="s">
        <v>173</v>
      </c>
      <c r="AR77" s="396" t="s">
        <v>173</v>
      </c>
      <c r="AS77" s="396" t="s">
        <v>173</v>
      </c>
      <c r="AT77" s="396" t="s">
        <v>173</v>
      </c>
      <c r="AU77" s="398" t="s">
        <v>173</v>
      </c>
      <c r="AV77" s="395">
        <v>9957</v>
      </c>
      <c r="AW77" s="396">
        <v>10324</v>
      </c>
      <c r="AX77" s="396" t="s">
        <v>173</v>
      </c>
      <c r="AY77" s="399" t="s">
        <v>173</v>
      </c>
    </row>
    <row r="78" spans="1:51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-5.0847457627118647E-2</v>
      </c>
      <c r="P78" s="454">
        <v>0.20601584737287484</v>
      </c>
      <c r="Q78" s="455">
        <v>7.1081182192293301E-3</v>
      </c>
      <c r="R78" s="455">
        <v>0.12042463784142431</v>
      </c>
      <c r="S78" s="455">
        <v>3.0333670374115269E-3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0.65601394538059266</v>
      </c>
      <c r="AE78" s="456">
        <v>-8.050847457627118E-2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0.11995967741935484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 t="s">
        <v>173</v>
      </c>
      <c r="AR78" s="455" t="s">
        <v>173</v>
      </c>
      <c r="AS78" s="455" t="s">
        <v>173</v>
      </c>
      <c r="AT78" s="455" t="s">
        <v>173</v>
      </c>
      <c r="AU78" s="456" t="s">
        <v>173</v>
      </c>
      <c r="AV78" s="454">
        <v>-0.16496142234149613</v>
      </c>
      <c r="AW78" s="455">
        <v>0.77785431375925607</v>
      </c>
      <c r="AX78" s="455" t="s">
        <v>173</v>
      </c>
      <c r="AY78" s="457" t="s">
        <v>173</v>
      </c>
    </row>
    <row r="79" spans="1:51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 t="s">
        <v>173</v>
      </c>
      <c r="AR79" s="396" t="s">
        <v>173</v>
      </c>
      <c r="AS79" s="396" t="s">
        <v>173</v>
      </c>
      <c r="AT79" s="396" t="s">
        <v>173</v>
      </c>
      <c r="AU79" s="398" t="s">
        <v>173</v>
      </c>
      <c r="AV79" s="395">
        <v>9484</v>
      </c>
      <c r="AW79" s="396">
        <v>4518</v>
      </c>
      <c r="AX79" s="396" t="s">
        <v>173</v>
      </c>
      <c r="AY79" s="399" t="s">
        <v>173</v>
      </c>
    </row>
    <row r="80" spans="1:51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 t="s">
        <v>173</v>
      </c>
      <c r="AR80" s="455" t="s">
        <v>173</v>
      </c>
      <c r="AS80" s="455" t="s">
        <v>173</v>
      </c>
      <c r="AT80" s="455" t="s">
        <v>173</v>
      </c>
      <c r="AU80" s="456" t="s">
        <v>173</v>
      </c>
      <c r="AV80" s="387">
        <v>0.94903411426222772</v>
      </c>
      <c r="AW80" s="388">
        <v>0.94825355756791718</v>
      </c>
      <c r="AX80" s="388" t="s">
        <v>173</v>
      </c>
      <c r="AY80" s="401" t="s">
        <v>173</v>
      </c>
    </row>
    <row r="81" spans="1:51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 t="s">
        <v>173</v>
      </c>
      <c r="AU81" s="406" t="s">
        <v>173</v>
      </c>
      <c r="AV81" s="403">
        <v>39310</v>
      </c>
      <c r="AW81" s="404">
        <v>60012</v>
      </c>
      <c r="AX81" s="404">
        <v>37263</v>
      </c>
      <c r="AY81" s="407" t="s">
        <v>173</v>
      </c>
    </row>
    <row r="82" spans="1:51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 t="s">
        <v>173</v>
      </c>
      <c r="AU82" s="436" t="s">
        <v>173</v>
      </c>
      <c r="AV82" s="434">
        <v>-0.25747530269545343</v>
      </c>
      <c r="AW82" s="435">
        <v>1.3947326416600159</v>
      </c>
      <c r="AX82" s="435">
        <v>-0.24211361278906585</v>
      </c>
      <c r="AY82" s="437" t="s">
        <v>173</v>
      </c>
    </row>
    <row r="83" spans="1:51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 t="s">
        <v>173</v>
      </c>
      <c r="AU83" s="412" t="s">
        <v>173</v>
      </c>
      <c r="AV83" s="458">
        <v>82205</v>
      </c>
      <c r="AW83" s="410">
        <v>67007</v>
      </c>
      <c r="AX83" s="410">
        <v>46584</v>
      </c>
      <c r="AY83" s="459" t="s">
        <v>173</v>
      </c>
    </row>
    <row r="84" spans="1:51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 t="s">
        <v>173</v>
      </c>
      <c r="AU84" s="442" t="s">
        <v>173</v>
      </c>
      <c r="AV84" s="440">
        <v>8.5486788765498936E-2</v>
      </c>
      <c r="AW84" s="441">
        <v>0.70601115156452887</v>
      </c>
      <c r="AX84" s="441">
        <v>-0.30724960963640419</v>
      </c>
      <c r="AY84" s="443" t="s">
        <v>173</v>
      </c>
    </row>
    <row r="85" spans="1:51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</row>
    <row r="86" spans="1:51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 t="s">
        <v>173</v>
      </c>
      <c r="AU86" s="452" t="s">
        <v>173</v>
      </c>
      <c r="AV86" s="450">
        <v>169991</v>
      </c>
      <c r="AW86" s="451">
        <v>237826</v>
      </c>
      <c r="AX86" s="451">
        <v>287514</v>
      </c>
      <c r="AY86" s="453" t="s">
        <v>173</v>
      </c>
    </row>
    <row r="87" spans="1:51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 t="s">
        <v>173</v>
      </c>
      <c r="AU87" s="456" t="s">
        <v>173</v>
      </c>
      <c r="AV87" s="454">
        <v>-0.26160874834588349</v>
      </c>
      <c r="AW87" s="455">
        <v>0.37085293081821291</v>
      </c>
      <c r="AX87" s="455">
        <v>7.006377619408112E-2</v>
      </c>
      <c r="AY87" s="457" t="s">
        <v>173</v>
      </c>
    </row>
    <row r="88" spans="1:51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 t="s">
        <v>173</v>
      </c>
      <c r="AU88" s="452" t="s">
        <v>173</v>
      </c>
      <c r="AV88" s="450">
        <v>969185</v>
      </c>
      <c r="AW88" s="451">
        <v>1135173</v>
      </c>
      <c r="AX88" s="451">
        <v>1251547</v>
      </c>
      <c r="AY88" s="453" t="s">
        <v>173</v>
      </c>
    </row>
    <row r="89" spans="1:51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 t="s">
        <v>173</v>
      </c>
      <c r="AU89" s="456" t="s">
        <v>173</v>
      </c>
      <c r="AV89" s="454">
        <v>-0.14096407182000023</v>
      </c>
      <c r="AW89" s="455">
        <v>0.20518588021174308</v>
      </c>
      <c r="AX89" s="455">
        <v>3.5083915782843263E-2</v>
      </c>
      <c r="AY89" s="457" t="s">
        <v>173</v>
      </c>
    </row>
    <row r="90" spans="1:51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 t="s">
        <v>173</v>
      </c>
      <c r="AU90" s="452" t="s">
        <v>173</v>
      </c>
      <c r="AV90" s="450">
        <v>77010</v>
      </c>
      <c r="AW90" s="451">
        <v>144545</v>
      </c>
      <c r="AX90" s="451">
        <v>280637</v>
      </c>
      <c r="AY90" s="453" t="s">
        <v>173</v>
      </c>
    </row>
    <row r="91" spans="1:51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 t="s">
        <v>173</v>
      </c>
      <c r="AU91" s="400" t="s">
        <v>173</v>
      </c>
      <c r="AV91" s="387">
        <v>-0.73246525947098773</v>
      </c>
      <c r="AW91" s="388">
        <v>3.0559308500899394</v>
      </c>
      <c r="AX91" s="388">
        <v>0.76938848778299973</v>
      </c>
      <c r="AY91" s="401" t="s">
        <v>173</v>
      </c>
    </row>
    <row r="92" spans="1:51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</row>
    <row r="93" spans="1:51" x14ac:dyDescent="0.3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>
        <v>5011.2</v>
      </c>
      <c r="AS93" s="451">
        <v>5214.4000000000005</v>
      </c>
      <c r="AT93" s="451" t="s">
        <v>173</v>
      </c>
      <c r="AU93" s="452" t="s">
        <v>173</v>
      </c>
      <c r="AV93" s="450">
        <v>10035.400000000001</v>
      </c>
      <c r="AW93" s="451">
        <v>13298.5</v>
      </c>
      <c r="AX93" s="451">
        <v>15889.2</v>
      </c>
      <c r="AY93" s="453" t="s">
        <v>173</v>
      </c>
    </row>
    <row r="94" spans="1:51" x14ac:dyDescent="0.3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>
        <v>0.19882299466519926</v>
      </c>
      <c r="AS94" s="435">
        <v>0.25255825126110992</v>
      </c>
      <c r="AT94" s="435" t="s">
        <v>173</v>
      </c>
      <c r="AU94" s="436" t="s">
        <v>173</v>
      </c>
      <c r="AV94" s="434">
        <v>-0.10517258290310211</v>
      </c>
      <c r="AW94" s="435">
        <v>0.43053075450183964</v>
      </c>
      <c r="AX94" s="435">
        <v>0.19612463207341227</v>
      </c>
      <c r="AY94" s="437" t="s">
        <v>173</v>
      </c>
    </row>
    <row r="95" spans="1:51" x14ac:dyDescent="0.3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>
        <v>135397</v>
      </c>
      <c r="AS95" s="451">
        <v>144025</v>
      </c>
      <c r="AT95" s="451" t="s">
        <v>173</v>
      </c>
      <c r="AU95" s="452" t="s">
        <v>173</v>
      </c>
      <c r="AV95" s="450">
        <v>270073</v>
      </c>
      <c r="AW95" s="451">
        <v>359517</v>
      </c>
      <c r="AX95" s="451">
        <v>415917</v>
      </c>
      <c r="AY95" s="453" t="s">
        <v>173</v>
      </c>
    </row>
    <row r="96" spans="1:51" x14ac:dyDescent="0.3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>
        <v>0.18671446351254228</v>
      </c>
      <c r="AS96" s="435">
        <v>0.25109669124992401</v>
      </c>
      <c r="AT96" s="435" t="s">
        <v>173</v>
      </c>
      <c r="AU96" s="436" t="s">
        <v>173</v>
      </c>
      <c r="AV96" s="434">
        <v>-0.12976526124152155</v>
      </c>
      <c r="AW96" s="435">
        <v>0.48179884759007841</v>
      </c>
      <c r="AX96" s="435">
        <v>0.18878602440355907</v>
      </c>
      <c r="AY96" s="437" t="s">
        <v>173</v>
      </c>
    </row>
    <row r="97" spans="1:51" x14ac:dyDescent="0.3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>
        <v>37.011159774588805</v>
      </c>
      <c r="AS97" s="451">
        <v>36.204825551119605</v>
      </c>
      <c r="AT97" s="451" t="s">
        <v>173</v>
      </c>
      <c r="AU97" s="452" t="s">
        <v>173</v>
      </c>
      <c r="AV97" s="450">
        <v>37.158101698429689</v>
      </c>
      <c r="AW97" s="451">
        <v>36.989905901528999</v>
      </c>
      <c r="AX97" s="451">
        <v>38.202814503855336</v>
      </c>
      <c r="AY97" s="453" t="s">
        <v>173</v>
      </c>
    </row>
    <row r="98" spans="1:51" x14ac:dyDescent="0.3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>
        <v>1.0203407411768811E-2</v>
      </c>
      <c r="AS98" s="435">
        <v>1.168223064938167E-3</v>
      </c>
      <c r="AT98" s="435" t="s">
        <v>173</v>
      </c>
      <c r="AU98" s="436" t="s">
        <v>173</v>
      </c>
      <c r="AV98" s="434">
        <v>2.8259821451743661E-2</v>
      </c>
      <c r="AW98" s="435">
        <v>-3.45985510594898E-2</v>
      </c>
      <c r="AX98" s="435">
        <v>6.1731947711405827E-3</v>
      </c>
      <c r="AY98" s="437" t="s">
        <v>173</v>
      </c>
    </row>
    <row r="99" spans="1:51" x14ac:dyDescent="0.3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>
        <v>4536.5999999999995</v>
      </c>
      <c r="AS99" s="451">
        <v>4714.7000000000007</v>
      </c>
      <c r="AT99" s="451" t="s">
        <v>173</v>
      </c>
      <c r="AU99" s="452" t="s">
        <v>173</v>
      </c>
      <c r="AV99" s="450">
        <v>9786.1</v>
      </c>
      <c r="AW99" s="451">
        <v>12665.3</v>
      </c>
      <c r="AX99" s="451">
        <v>14217.399999999998</v>
      </c>
      <c r="AY99" s="453" t="s">
        <v>173</v>
      </c>
    </row>
    <row r="100" spans="1:51" x14ac:dyDescent="0.3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>
        <v>0.16272394084629754</v>
      </c>
      <c r="AS100" s="435">
        <v>0.19513802631245422</v>
      </c>
      <c r="AT100" s="435" t="s">
        <v>173</v>
      </c>
      <c r="AU100" s="436" t="s">
        <v>173</v>
      </c>
      <c r="AV100" s="434">
        <v>-6.8017104273211143E-2</v>
      </c>
      <c r="AW100" s="435">
        <v>0.39624076728034385</v>
      </c>
      <c r="AX100" s="435">
        <v>0.15817427926716984</v>
      </c>
      <c r="AY100" s="437" t="s">
        <v>173</v>
      </c>
    </row>
    <row r="101" spans="1:51" x14ac:dyDescent="0.3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>
        <v>125530</v>
      </c>
      <c r="AS101" s="451">
        <v>133587</v>
      </c>
      <c r="AT101" s="451" t="s">
        <v>173</v>
      </c>
      <c r="AU101" s="452" t="s">
        <v>173</v>
      </c>
      <c r="AV101" s="450">
        <v>265134</v>
      </c>
      <c r="AW101" s="451">
        <v>347462</v>
      </c>
      <c r="AX101" s="451">
        <v>383599</v>
      </c>
      <c r="AY101" s="453" t="s">
        <v>173</v>
      </c>
    </row>
    <row r="102" spans="1:51" x14ac:dyDescent="0.3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>
        <v>0.15798310025460316</v>
      </c>
      <c r="AS102" s="435">
        <v>0.20807936479227332</v>
      </c>
      <c r="AT102" s="435" t="s">
        <v>173</v>
      </c>
      <c r="AU102" s="436" t="s">
        <v>173</v>
      </c>
      <c r="AV102" s="434">
        <v>-0.10517185517185518</v>
      </c>
      <c r="AW102" s="435">
        <v>0.45664386088473019</v>
      </c>
      <c r="AX102" s="435">
        <v>0.16019925476057975</v>
      </c>
      <c r="AY102" s="437" t="s">
        <v>173</v>
      </c>
    </row>
    <row r="103" spans="1:51" x14ac:dyDescent="0.3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>
        <v>36.139568230701819</v>
      </c>
      <c r="AS103" s="451">
        <v>35.29310486798866</v>
      </c>
      <c r="AT103" s="451" t="s">
        <v>173</v>
      </c>
      <c r="AU103" s="452" t="s">
        <v>173</v>
      </c>
      <c r="AV103" s="450">
        <v>36.910015313011534</v>
      </c>
      <c r="AW103" s="451">
        <v>36.450892471694743</v>
      </c>
      <c r="AX103" s="451">
        <v>37.063183167839327</v>
      </c>
      <c r="AY103" s="453" t="s">
        <v>173</v>
      </c>
    </row>
    <row r="104" spans="1:51" x14ac:dyDescent="0.3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>
        <v>4.0940498964553611E-3</v>
      </c>
      <c r="AS104" s="435">
        <v>-1.0712324750323273E-2</v>
      </c>
      <c r="AT104" s="435" t="s">
        <v>173</v>
      </c>
      <c r="AU104" s="436" t="s">
        <v>173</v>
      </c>
      <c r="AV104" s="434">
        <v>4.1521661017691378E-2</v>
      </c>
      <c r="AW104" s="435">
        <v>-4.1467303866367787E-2</v>
      </c>
      <c r="AX104" s="435">
        <v>-1.7453687244675992E-3</v>
      </c>
      <c r="AY104" s="437" t="s">
        <v>173</v>
      </c>
    </row>
    <row r="105" spans="1:51" x14ac:dyDescent="0.3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>
        <v>4177.3999999999996</v>
      </c>
      <c r="AS105" s="451">
        <v>4340.1000000000004</v>
      </c>
      <c r="AT105" s="451" t="s">
        <v>173</v>
      </c>
      <c r="AU105" s="452" t="s">
        <v>173</v>
      </c>
      <c r="AV105" s="450">
        <v>8986.2000000000007</v>
      </c>
      <c r="AW105" s="451">
        <v>11758.400000000001</v>
      </c>
      <c r="AX105" s="451">
        <v>13138.3</v>
      </c>
      <c r="AY105" s="453" t="s">
        <v>173</v>
      </c>
    </row>
    <row r="106" spans="1:51" x14ac:dyDescent="0.3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>
        <v>0.13599651918527164</v>
      </c>
      <c r="AS106" s="435">
        <v>0.16782370035518251</v>
      </c>
      <c r="AT106" s="435" t="s">
        <v>173</v>
      </c>
      <c r="AU106" s="436" t="s">
        <v>173</v>
      </c>
      <c r="AV106" s="434">
        <v>-8.4628705307120231E-2</v>
      </c>
      <c r="AW106" s="435">
        <v>0.37736180580772904</v>
      </c>
      <c r="AX106" s="435">
        <v>0.13268042037019476</v>
      </c>
      <c r="AY106" s="437" t="s">
        <v>173</v>
      </c>
    </row>
    <row r="107" spans="1:51" x14ac:dyDescent="0.3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>
        <v>116812</v>
      </c>
      <c r="AS107" s="451">
        <v>123660</v>
      </c>
      <c r="AT107" s="451" t="s">
        <v>173</v>
      </c>
      <c r="AU107" s="452" t="s">
        <v>173</v>
      </c>
      <c r="AV107" s="450">
        <v>244192</v>
      </c>
      <c r="AW107" s="451">
        <v>324357</v>
      </c>
      <c r="AX107" s="451">
        <v>357739</v>
      </c>
      <c r="AY107" s="453" t="s">
        <v>173</v>
      </c>
    </row>
    <row r="108" spans="1:51" x14ac:dyDescent="0.3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>
        <v>0.14225925056715952</v>
      </c>
      <c r="AS108" s="435">
        <v>0.18886699033793203</v>
      </c>
      <c r="AT108" s="435" t="s">
        <v>173</v>
      </c>
      <c r="AU108" s="436" t="s">
        <v>173</v>
      </c>
      <c r="AV108" s="434">
        <v>-0.12618176873474704</v>
      </c>
      <c r="AW108" s="435">
        <v>0.44928397488885413</v>
      </c>
      <c r="AX108" s="435">
        <v>0.14225002235079248</v>
      </c>
      <c r="AY108" s="437" t="s">
        <v>173</v>
      </c>
    </row>
    <row r="109" spans="1:51" x14ac:dyDescent="0.3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>
        <v>35.761736807862199</v>
      </c>
      <c r="AS109" s="451">
        <v>35.097040271712764</v>
      </c>
      <c r="AT109" s="451" t="s">
        <v>173</v>
      </c>
      <c r="AU109" s="452" t="s">
        <v>173</v>
      </c>
      <c r="AV109" s="450">
        <v>36.799731358930678</v>
      </c>
      <c r="AW109" s="451">
        <v>36.251414336672255</v>
      </c>
      <c r="AX109" s="451">
        <v>36.725937065849685</v>
      </c>
      <c r="AY109" s="453" t="s">
        <v>173</v>
      </c>
    </row>
    <row r="110" spans="1:51" x14ac:dyDescent="0.3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>
        <v>-5.4827582957007095E-3</v>
      </c>
      <c r="AS110" s="435">
        <v>-1.7700289564577764E-2</v>
      </c>
      <c r="AT110" s="435" t="s">
        <v>173</v>
      </c>
      <c r="AU110" s="436" t="s">
        <v>173</v>
      </c>
      <c r="AV110" s="434">
        <v>4.7553440682348395E-2</v>
      </c>
      <c r="AW110" s="435">
        <v>-4.9626001754860136E-2</v>
      </c>
      <c r="AX110" s="435">
        <v>-8.3778523032139781E-3</v>
      </c>
      <c r="AY110" s="437" t="s">
        <v>173</v>
      </c>
    </row>
    <row r="111" spans="1:51" x14ac:dyDescent="0.3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>
        <v>359.2</v>
      </c>
      <c r="AS111" s="451">
        <v>374.6</v>
      </c>
      <c r="AT111" s="451" t="s">
        <v>173</v>
      </c>
      <c r="AU111" s="452" t="s">
        <v>173</v>
      </c>
      <c r="AV111" s="450">
        <v>799.90000000000009</v>
      </c>
      <c r="AW111" s="451">
        <v>906.90000000000009</v>
      </c>
      <c r="AX111" s="451">
        <v>1079.1000000000001</v>
      </c>
      <c r="AY111" s="453" t="s">
        <v>173</v>
      </c>
    </row>
    <row r="112" spans="1:51" x14ac:dyDescent="0.3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>
        <v>0.60071301247771824</v>
      </c>
      <c r="AS112" s="435">
        <v>0.6393873085339169</v>
      </c>
      <c r="AT112" s="435" t="s">
        <v>173</v>
      </c>
      <c r="AU112" s="436" t="s">
        <v>173</v>
      </c>
      <c r="AV112" s="434">
        <v>0.17064247036440824</v>
      </c>
      <c r="AW112" s="435">
        <v>0.69799662984459854</v>
      </c>
      <c r="AX112" s="435">
        <v>0.59535777646363119</v>
      </c>
      <c r="AY112" s="437" t="s">
        <v>173</v>
      </c>
    </row>
    <row r="113" spans="1:51" x14ac:dyDescent="0.3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>
        <v>8718</v>
      </c>
      <c r="AS113" s="451">
        <v>9927</v>
      </c>
      <c r="AT113" s="451" t="s">
        <v>173</v>
      </c>
      <c r="AU113" s="452" t="s">
        <v>173</v>
      </c>
      <c r="AV113" s="450">
        <v>20942</v>
      </c>
      <c r="AW113" s="451">
        <v>23105</v>
      </c>
      <c r="AX113" s="451">
        <v>25860</v>
      </c>
      <c r="AY113" s="453" t="s">
        <v>173</v>
      </c>
    </row>
    <row r="114" spans="1:51" x14ac:dyDescent="0.3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>
        <v>0.41986970684039088</v>
      </c>
      <c r="AS114" s="435">
        <v>0.51257047082127072</v>
      </c>
      <c r="AT114" s="435" t="s">
        <v>173</v>
      </c>
      <c r="AU114" s="436" t="s">
        <v>173</v>
      </c>
      <c r="AV114" s="434">
        <v>0.24343902149388433</v>
      </c>
      <c r="AW114" s="435">
        <v>0.56846106849501055</v>
      </c>
      <c r="AX114" s="435">
        <v>0.48245815180004586</v>
      </c>
      <c r="AY114" s="437" t="s">
        <v>173</v>
      </c>
    </row>
    <row r="115" spans="1:51" x14ac:dyDescent="0.3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>
        <v>41.202110575820143</v>
      </c>
      <c r="AS115" s="451">
        <v>37.735468923138917</v>
      </c>
      <c r="AT115" s="451" t="s">
        <v>173</v>
      </c>
      <c r="AU115" s="452" t="s">
        <v>173</v>
      </c>
      <c r="AV115" s="450">
        <v>38.195969821411524</v>
      </c>
      <c r="AW115" s="451">
        <v>39.251244319411391</v>
      </c>
      <c r="AX115" s="451">
        <v>41.728538283062655</v>
      </c>
      <c r="AY115" s="453" t="s">
        <v>173</v>
      </c>
    </row>
    <row r="116" spans="1:51" x14ac:dyDescent="0.3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>
        <v>0.12736612716370632</v>
      </c>
      <c r="AS116" s="435">
        <v>8.3841936728930852E-2</v>
      </c>
      <c r="AT116" s="435" t="s">
        <v>173</v>
      </c>
      <c r="AU116" s="436" t="s">
        <v>173</v>
      </c>
      <c r="AV116" s="434">
        <v>-5.8544528417660002E-2</v>
      </c>
      <c r="AW116" s="435">
        <v>8.2587680339354388E-2</v>
      </c>
      <c r="AX116" s="435">
        <v>7.6157039931615794E-2</v>
      </c>
      <c r="AY116" s="437" t="s">
        <v>173</v>
      </c>
    </row>
    <row r="117" spans="1:51" x14ac:dyDescent="0.3">
      <c r="A117" s="447" t="s">
        <v>232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>
        <v>474.6</v>
      </c>
      <c r="AS117" s="451">
        <v>499.7</v>
      </c>
      <c r="AT117" s="451" t="s">
        <v>173</v>
      </c>
      <c r="AU117" s="452" t="s">
        <v>173</v>
      </c>
      <c r="AV117" s="450">
        <v>249.3</v>
      </c>
      <c r="AW117" s="451">
        <v>633.20000000000005</v>
      </c>
      <c r="AX117" s="451">
        <v>1671.8000000000002</v>
      </c>
      <c r="AY117" s="453" t="s">
        <v>173</v>
      </c>
    </row>
    <row r="118" spans="1:51" x14ac:dyDescent="0.3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>
        <v>0.70474137931034508</v>
      </c>
      <c r="AS118" s="435">
        <v>1.2911508482347549</v>
      </c>
      <c r="AT118" s="435" t="s">
        <v>173</v>
      </c>
      <c r="AU118" s="436" t="s">
        <v>173</v>
      </c>
      <c r="AV118" s="434">
        <v>-0.6511335012594458</v>
      </c>
      <c r="AW118" s="435">
        <v>1.8117229129662527</v>
      </c>
      <c r="AX118" s="435">
        <v>0.65820273755207326</v>
      </c>
      <c r="AY118" s="437" t="s">
        <v>173</v>
      </c>
    </row>
    <row r="119" spans="1:51" x14ac:dyDescent="0.3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>
        <v>9867</v>
      </c>
      <c r="AS119" s="451">
        <v>10438</v>
      </c>
      <c r="AT119" s="451" t="s">
        <v>173</v>
      </c>
      <c r="AU119" s="452" t="s">
        <v>173</v>
      </c>
      <c r="AV119" s="450">
        <v>4939</v>
      </c>
      <c r="AW119" s="451">
        <v>12055</v>
      </c>
      <c r="AX119" s="451">
        <v>32318</v>
      </c>
      <c r="AY119" s="453" t="s">
        <v>173</v>
      </c>
    </row>
    <row r="120" spans="1:51" x14ac:dyDescent="0.3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>
        <v>0.73409490333919158</v>
      </c>
      <c r="AS120" s="435">
        <v>1.2986126403875797</v>
      </c>
      <c r="AT120" s="435" t="s">
        <v>173</v>
      </c>
      <c r="AU120" s="436" t="s">
        <v>173</v>
      </c>
      <c r="AV120" s="434">
        <v>-0.64844472916221796</v>
      </c>
      <c r="AW120" s="435">
        <v>1.9503181595692609</v>
      </c>
      <c r="AX120" s="435">
        <v>0.68016636340005199</v>
      </c>
      <c r="AY120" s="437" t="s">
        <v>173</v>
      </c>
    </row>
    <row r="121" spans="1:51" x14ac:dyDescent="0.3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>
        <v>48.099726360595923</v>
      </c>
      <c r="AS121" s="451">
        <v>47.873155776968765</v>
      </c>
      <c r="AT121" s="451" t="s">
        <v>173</v>
      </c>
      <c r="AU121" s="452" t="s">
        <v>173</v>
      </c>
      <c r="AV121" s="450">
        <v>50.475804818789229</v>
      </c>
      <c r="AW121" s="451">
        <v>52.525922853587723</v>
      </c>
      <c r="AX121" s="451">
        <v>51.729686242960589</v>
      </c>
      <c r="AY121" s="453" t="s">
        <v>173</v>
      </c>
    </row>
    <row r="122" spans="1:51" x14ac:dyDescent="0.3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>
        <v>-1.6927288104199745E-2</v>
      </c>
      <c r="AS122" s="435">
        <v>-3.2462155744376431E-3</v>
      </c>
      <c r="AT122" s="435" t="s">
        <v>173</v>
      </c>
      <c r="AU122" s="436" t="s">
        <v>173</v>
      </c>
      <c r="AV122" s="434">
        <v>-7.6482201243075025E-3</v>
      </c>
      <c r="AW122" s="435">
        <v>-4.697637309165436E-2</v>
      </c>
      <c r="AX122" s="435">
        <v>-1.3072292319631949E-2</v>
      </c>
      <c r="AY122" s="437" t="s">
        <v>173</v>
      </c>
    </row>
    <row r="123" spans="1:51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</row>
    <row r="124" spans="1:51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 t="s">
        <v>173</v>
      </c>
      <c r="AU124" s="452" t="s">
        <v>173</v>
      </c>
      <c r="AV124" s="450">
        <v>5686.7</v>
      </c>
      <c r="AW124" s="451">
        <v>6975.1</v>
      </c>
      <c r="AX124" s="451">
        <v>7741.5</v>
      </c>
      <c r="AY124" s="453" t="s">
        <v>173</v>
      </c>
    </row>
    <row r="125" spans="1:51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 t="s">
        <v>173</v>
      </c>
      <c r="AU125" s="436" t="s">
        <v>173</v>
      </c>
      <c r="AV125" s="434">
        <v>-0.15482135425955648</v>
      </c>
      <c r="AW125" s="435">
        <v>0.26778508851648553</v>
      </c>
      <c r="AX125" s="435">
        <v>6.3173796607841795E-2</v>
      </c>
      <c r="AY125" s="437" t="s">
        <v>173</v>
      </c>
    </row>
    <row r="126" spans="1:51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 t="s">
        <v>173</v>
      </c>
      <c r="AU126" s="452" t="s">
        <v>173</v>
      </c>
      <c r="AV126" s="450">
        <v>70324</v>
      </c>
      <c r="AW126" s="451">
        <v>91053</v>
      </c>
      <c r="AX126" s="451">
        <v>97850</v>
      </c>
      <c r="AY126" s="453" t="s">
        <v>173</v>
      </c>
    </row>
    <row r="127" spans="1:51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 t="s">
        <v>173</v>
      </c>
      <c r="AU127" s="436" t="s">
        <v>173</v>
      </c>
      <c r="AV127" s="434">
        <v>-0.26311377496489718</v>
      </c>
      <c r="AW127" s="435">
        <v>0.30553165863730214</v>
      </c>
      <c r="AX127" s="435">
        <v>2.6133098429077791E-2</v>
      </c>
      <c r="AY127" s="437" t="s">
        <v>173</v>
      </c>
    </row>
    <row r="128" spans="1:51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 t="s">
        <v>173</v>
      </c>
      <c r="AU128" s="452" t="s">
        <v>173</v>
      </c>
      <c r="AV128" s="450">
        <v>80.864285308002962</v>
      </c>
      <c r="AW128" s="451">
        <v>76.604834546912244</v>
      </c>
      <c r="AX128" s="451">
        <v>79.11599386816556</v>
      </c>
      <c r="AY128" s="453" t="s">
        <v>173</v>
      </c>
    </row>
    <row r="129" spans="1:51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 t="s">
        <v>173</v>
      </c>
      <c r="AU129" s="436" t="s">
        <v>173</v>
      </c>
      <c r="AV129" s="434">
        <v>0.14695948577432288</v>
      </c>
      <c r="AW129" s="435">
        <v>-2.8912795695981812E-2</v>
      </c>
      <c r="AX129" s="435">
        <v>3.6097362257849576E-2</v>
      </c>
      <c r="AY129" s="437" t="s">
        <v>173</v>
      </c>
    </row>
    <row r="130" spans="1:51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 t="s">
        <v>173</v>
      </c>
      <c r="AU130" s="452" t="s">
        <v>173</v>
      </c>
      <c r="AV130" s="450">
        <v>5503</v>
      </c>
      <c r="AW130" s="451">
        <v>6720.1</v>
      </c>
      <c r="AX130" s="451">
        <v>7225.2000000000007</v>
      </c>
      <c r="AY130" s="453" t="s">
        <v>173</v>
      </c>
    </row>
    <row r="131" spans="1:51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 t="s">
        <v>173</v>
      </c>
      <c r="AU131" s="436" t="s">
        <v>173</v>
      </c>
      <c r="AV131" s="434">
        <v>-0.14483294483294484</v>
      </c>
      <c r="AW131" s="435">
        <v>0.26327167456199713</v>
      </c>
      <c r="AX131" s="435">
        <v>5.2883144135348288E-2</v>
      </c>
      <c r="AY131" s="437" t="s">
        <v>173</v>
      </c>
    </row>
    <row r="132" spans="1:51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 t="s">
        <v>173</v>
      </c>
      <c r="AU132" s="452" t="s">
        <v>173</v>
      </c>
      <c r="AV132" s="450">
        <v>68910</v>
      </c>
      <c r="AW132" s="451">
        <v>88996</v>
      </c>
      <c r="AX132" s="451">
        <v>93735</v>
      </c>
      <c r="AY132" s="453" t="s">
        <v>173</v>
      </c>
    </row>
    <row r="133" spans="1:51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 t="s">
        <v>173</v>
      </c>
      <c r="AU133" s="436" t="s">
        <v>173</v>
      </c>
      <c r="AV133" s="434">
        <v>-0.2586655765217204</v>
      </c>
      <c r="AW133" s="435">
        <v>0.30253933406512989</v>
      </c>
      <c r="AX133" s="435">
        <v>1.9346209056505286E-2</v>
      </c>
      <c r="AY133" s="437" t="s">
        <v>173</v>
      </c>
    </row>
    <row r="134" spans="1:51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 t="s">
        <v>173</v>
      </c>
      <c r="AU134" s="452" t="s">
        <v>173</v>
      </c>
      <c r="AV134" s="450">
        <v>79.857785517341455</v>
      </c>
      <c r="AW134" s="451">
        <v>75.510135286979192</v>
      </c>
      <c r="AX134" s="451">
        <v>77.081132981277008</v>
      </c>
      <c r="AY134" s="453" t="s">
        <v>173</v>
      </c>
    </row>
    <row r="135" spans="1:51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 t="s">
        <v>173</v>
      </c>
      <c r="AU135" s="436" t="s">
        <v>173</v>
      </c>
      <c r="AV135" s="434">
        <v>0.1535509860107161</v>
      </c>
      <c r="AW135" s="435">
        <v>-3.0147004759219973E-2</v>
      </c>
      <c r="AX135" s="435">
        <v>3.290043635899171E-2</v>
      </c>
      <c r="AY135" s="437" t="s">
        <v>173</v>
      </c>
    </row>
    <row r="136" spans="1:51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 t="s">
        <v>173</v>
      </c>
      <c r="AU136" s="452" t="s">
        <v>173</v>
      </c>
      <c r="AV136" s="450">
        <v>5442.5</v>
      </c>
      <c r="AW136" s="451">
        <v>6648.5</v>
      </c>
      <c r="AX136" s="451">
        <v>7140.5000000000009</v>
      </c>
      <c r="AY136" s="453" t="s">
        <v>173</v>
      </c>
    </row>
    <row r="137" spans="1:51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 t="s">
        <v>173</v>
      </c>
      <c r="AU137" s="436" t="s">
        <v>173</v>
      </c>
      <c r="AV137" s="434">
        <v>-0.14323720168755111</v>
      </c>
      <c r="AW137" s="435">
        <v>0.26147920461445062</v>
      </c>
      <c r="AX137" s="435">
        <v>5.1325844020082938E-2</v>
      </c>
      <c r="AY137" s="437" t="s">
        <v>173</v>
      </c>
    </row>
    <row r="138" spans="1:51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 t="s">
        <v>173</v>
      </c>
      <c r="AU138" s="452" t="s">
        <v>173</v>
      </c>
      <c r="AV138" s="450">
        <v>68450</v>
      </c>
      <c r="AW138" s="451">
        <v>88446</v>
      </c>
      <c r="AX138" s="451">
        <v>93073</v>
      </c>
      <c r="AY138" s="453" t="s">
        <v>173</v>
      </c>
    </row>
    <row r="139" spans="1:51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 t="s">
        <v>173</v>
      </c>
      <c r="AU139" s="436" t="s">
        <v>173</v>
      </c>
      <c r="AV139" s="434">
        <v>-0.25814737344070054</v>
      </c>
      <c r="AW139" s="435">
        <v>0.30140372561137108</v>
      </c>
      <c r="AX139" s="435">
        <v>1.8382151805936997E-2</v>
      </c>
      <c r="AY139" s="437" t="s">
        <v>173</v>
      </c>
    </row>
    <row r="140" spans="1:51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 t="s">
        <v>173</v>
      </c>
      <c r="AU140" s="452" t="s">
        <v>173</v>
      </c>
      <c r="AV140" s="450">
        <v>79.510591672753833</v>
      </c>
      <c r="AW140" s="451">
        <v>75.170160323813406</v>
      </c>
      <c r="AX140" s="451">
        <v>76.719349327946887</v>
      </c>
      <c r="AY140" s="453" t="s">
        <v>173</v>
      </c>
    </row>
    <row r="141" spans="1:51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 t="s">
        <v>173</v>
      </c>
      <c r="AU141" s="436" t="s">
        <v>173</v>
      </c>
      <c r="AV141" s="434">
        <v>0.15489622552945717</v>
      </c>
      <c r="AW141" s="435">
        <v>-3.0678044185070155E-2</v>
      </c>
      <c r="AX141" s="435">
        <v>3.2349047119222894E-2</v>
      </c>
      <c r="AY141" s="437" t="s">
        <v>173</v>
      </c>
    </row>
    <row r="142" spans="1:51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 t="s">
        <v>173</v>
      </c>
      <c r="AU142" s="452" t="s">
        <v>173</v>
      </c>
      <c r="AV142" s="450">
        <v>60.5</v>
      </c>
      <c r="AW142" s="451">
        <v>71.599999999999994</v>
      </c>
      <c r="AX142" s="451">
        <v>84.7</v>
      </c>
      <c r="AY142" s="453" t="s">
        <v>173</v>
      </c>
    </row>
    <row r="143" spans="1:51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 t="s">
        <v>173</v>
      </c>
      <c r="AU143" s="436" t="s">
        <v>173</v>
      </c>
      <c r="AV143" s="434">
        <v>-0.26755447941888616</v>
      </c>
      <c r="AW143" s="435">
        <v>0.45528455284552827</v>
      </c>
      <c r="AX143" s="435">
        <v>0.20312499999999994</v>
      </c>
      <c r="AY143" s="437" t="s">
        <v>173</v>
      </c>
    </row>
    <row r="144" spans="1:51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 t="s">
        <v>173</v>
      </c>
      <c r="AU144" s="452" t="s">
        <v>173</v>
      </c>
      <c r="AV144" s="450">
        <v>460</v>
      </c>
      <c r="AW144" s="451">
        <v>550</v>
      </c>
      <c r="AX144" s="451">
        <v>662</v>
      </c>
      <c r="AY144" s="453" t="s">
        <v>173</v>
      </c>
    </row>
    <row r="145" spans="1:51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 t="s">
        <v>173</v>
      </c>
      <c r="AU145" s="436" t="s">
        <v>173</v>
      </c>
      <c r="AV145" s="434">
        <v>-0.32846715328467152</v>
      </c>
      <c r="AW145" s="435">
        <v>0.51515151515151514</v>
      </c>
      <c r="AX145" s="435">
        <v>0.17584369449378331</v>
      </c>
      <c r="AY145" s="437" t="s">
        <v>173</v>
      </c>
    </row>
    <row r="146" spans="1:51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 t="s">
        <v>173</v>
      </c>
      <c r="AU146" s="452" t="s">
        <v>173</v>
      </c>
      <c r="AV146" s="450">
        <v>131.52173913043478</v>
      </c>
      <c r="AW146" s="451">
        <v>130.18181818181819</v>
      </c>
      <c r="AX146" s="451">
        <v>127.94561933534743</v>
      </c>
      <c r="AY146" s="453" t="s">
        <v>173</v>
      </c>
    </row>
    <row r="147" spans="1:51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 t="s">
        <v>173</v>
      </c>
      <c r="AU147" s="436" t="s">
        <v>173</v>
      </c>
      <c r="AV147" s="434">
        <v>9.0706916517528172E-2</v>
      </c>
      <c r="AW147" s="435">
        <v>-3.9512195121951178E-2</v>
      </c>
      <c r="AX147" s="435">
        <v>2.3201472809667643E-2</v>
      </c>
      <c r="AY147" s="437" t="s">
        <v>173</v>
      </c>
    </row>
    <row r="148" spans="1:51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 t="s">
        <v>173</v>
      </c>
      <c r="AU148" s="452" t="s">
        <v>173</v>
      </c>
      <c r="AV148" s="450">
        <v>183.7</v>
      </c>
      <c r="AW148" s="451">
        <v>255</v>
      </c>
      <c r="AX148" s="451">
        <v>516.29999999999995</v>
      </c>
      <c r="AY148" s="453" t="s">
        <v>173</v>
      </c>
    </row>
    <row r="149" spans="1:51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 t="s">
        <v>173</v>
      </c>
      <c r="AU149" s="436" t="s">
        <v>173</v>
      </c>
      <c r="AV149" s="434">
        <v>-0.37389229720518075</v>
      </c>
      <c r="AW149" s="435">
        <v>0.39956092206366639</v>
      </c>
      <c r="AX149" s="435">
        <v>0.23163167938931273</v>
      </c>
      <c r="AY149" s="437" t="s">
        <v>173</v>
      </c>
    </row>
    <row r="150" spans="1:51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 t="s">
        <v>173</v>
      </c>
      <c r="AU150" s="452" t="s">
        <v>173</v>
      </c>
      <c r="AV150" s="450">
        <v>1414</v>
      </c>
      <c r="AW150" s="451">
        <v>2057</v>
      </c>
      <c r="AX150" s="451">
        <v>4115</v>
      </c>
      <c r="AY150" s="453" t="s">
        <v>173</v>
      </c>
    </row>
    <row r="151" spans="1:51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 t="s">
        <v>173</v>
      </c>
      <c r="AU151" s="436" t="s">
        <v>173</v>
      </c>
      <c r="AV151" s="434">
        <v>-0.42983870967741933</v>
      </c>
      <c r="AW151" s="435">
        <v>0.44961240310077522</v>
      </c>
      <c r="AX151" s="435">
        <v>0.20958259847148736</v>
      </c>
      <c r="AY151" s="437" t="s">
        <v>173</v>
      </c>
    </row>
    <row r="152" spans="1:51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 t="s">
        <v>173</v>
      </c>
      <c r="AU152" s="452" t="s">
        <v>173</v>
      </c>
      <c r="AV152" s="450">
        <v>129.91513437057992</v>
      </c>
      <c r="AW152" s="451">
        <v>123.96694214876032</v>
      </c>
      <c r="AX152" s="451">
        <v>125.46780072904008</v>
      </c>
      <c r="AY152" s="453" t="s">
        <v>173</v>
      </c>
    </row>
    <row r="153" spans="1:51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 t="s">
        <v>173</v>
      </c>
      <c r="AU153" s="442" t="s">
        <v>173</v>
      </c>
      <c r="AV153" s="434">
        <v>9.8123835170545834E-2</v>
      </c>
      <c r="AW153" s="441">
        <v>-3.4527492266240918E-2</v>
      </c>
      <c r="AX153" s="441">
        <v>1.8228669084432891E-2</v>
      </c>
      <c r="AY153" s="443" t="s">
        <v>173</v>
      </c>
    </row>
    <row r="154" spans="1:51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1" x14ac:dyDescent="0.3">
      <c r="A155" s="460" t="s">
        <v>77</v>
      </c>
    </row>
    <row r="156" spans="1:51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1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1" x14ac:dyDescent="0.3">
      <c r="A158" s="460" t="s">
        <v>80</v>
      </c>
    </row>
    <row r="159" spans="1:51" x14ac:dyDescent="0.3">
      <c r="A159" s="460" t="s">
        <v>189</v>
      </c>
    </row>
    <row r="160" spans="1:51" x14ac:dyDescent="0.3">
      <c r="A160" s="460" t="s">
        <v>149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A48" sqref="A48:K48"/>
    </sheetView>
  </sheetViews>
  <sheetFormatPr defaultColWidth="9.109375" defaultRowHeight="14.4" x14ac:dyDescent="0.3"/>
  <cols>
    <col min="1" max="1" width="53" style="429" customWidth="1"/>
    <col min="2" max="2" width="8.44140625" style="429" customWidth="1"/>
    <col min="3" max="3" width="12.5546875" style="429" customWidth="1"/>
    <col min="4" max="15" width="11.6640625" style="429" customWidth="1"/>
    <col min="16" max="16384" width="9.109375" style="429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578" t="s">
        <v>245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</row>
    <row r="8" spans="1:15" x14ac:dyDescent="0.3">
      <c r="H8" s="586"/>
      <c r="I8" s="586"/>
      <c r="J8" s="586"/>
      <c r="K8" s="586"/>
      <c r="L8" s="586"/>
      <c r="M8" s="586"/>
      <c r="N8" s="586"/>
      <c r="O8" s="586"/>
    </row>
    <row r="9" spans="1:15" ht="23.25" customHeight="1" thickBot="1" x14ac:dyDescent="0.35">
      <c r="A9" s="579"/>
      <c r="B9" s="174"/>
      <c r="C9" s="175"/>
      <c r="D9" s="587" t="s">
        <v>39</v>
      </c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</row>
    <row r="10" spans="1:15" s="177" customFormat="1" ht="23.25" customHeight="1" thickBot="1" x14ac:dyDescent="0.35">
      <c r="A10" s="580"/>
      <c r="B10" s="176"/>
      <c r="C10" s="215"/>
      <c r="D10" s="575">
        <v>2019</v>
      </c>
      <c r="E10" s="576"/>
      <c r="F10" s="576"/>
      <c r="G10" s="577"/>
      <c r="H10" s="575">
        <v>2020</v>
      </c>
      <c r="I10" s="576"/>
      <c r="J10" s="576"/>
      <c r="K10" s="584"/>
      <c r="L10" s="575">
        <v>2021</v>
      </c>
      <c r="M10" s="576"/>
      <c r="N10" s="576"/>
      <c r="O10" s="584"/>
    </row>
    <row r="11" spans="1:15" ht="41.25" customHeight="1" x14ac:dyDescent="0.3">
      <c r="A11" s="581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/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/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/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/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/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/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/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/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/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/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/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/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 t="s">
        <v>320</v>
      </c>
      <c r="M27" s="467">
        <v>21237</v>
      </c>
      <c r="N27" s="467"/>
      <c r="O27" s="459"/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/>
      <c r="O28" s="457"/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 t="s">
        <v>321</v>
      </c>
      <c r="M29" s="467">
        <v>9979</v>
      </c>
      <c r="N29" s="467"/>
      <c r="O29" s="459"/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/>
      <c r="O30" s="457"/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 t="s">
        <v>322</v>
      </c>
      <c r="M31" s="467">
        <v>6312</v>
      </c>
      <c r="N31" s="467"/>
      <c r="O31" s="459"/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/>
      <c r="O32" s="457"/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 t="s">
        <v>323</v>
      </c>
      <c r="M33" s="467">
        <v>3584</v>
      </c>
      <c r="N33" s="467"/>
      <c r="O33" s="459"/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/>
      <c r="O34" s="457"/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 t="s">
        <v>324</v>
      </c>
      <c r="M35" s="467">
        <v>6134</v>
      </c>
      <c r="N35" s="467"/>
      <c r="O35" s="459"/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/>
      <c r="O36" s="457"/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86557</v>
      </c>
      <c r="E37" s="473">
        <v>116286</v>
      </c>
      <c r="F37" s="473">
        <v>127551</v>
      </c>
      <c r="G37" s="474">
        <v>98290</v>
      </c>
      <c r="H37" s="475">
        <v>76258</v>
      </c>
      <c r="I37" s="473">
        <v>8382</v>
      </c>
      <c r="J37" s="473">
        <v>57497</v>
      </c>
      <c r="K37" s="476">
        <v>40131</v>
      </c>
      <c r="L37" s="475" t="s">
        <v>325</v>
      </c>
      <c r="M37" s="473">
        <v>47303</v>
      </c>
      <c r="N37" s="473"/>
      <c r="O37" s="476"/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4.6434025292293013</v>
      </c>
      <c r="N38" s="483"/>
      <c r="O38" s="486"/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9317.11</v>
      </c>
      <c r="M40" s="451">
        <v>9115.3860000000004</v>
      </c>
      <c r="N40" s="451" t="s">
        <v>173</v>
      </c>
      <c r="O40" s="453" t="s">
        <v>173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3.7000000000000005E-2</v>
      </c>
      <c r="M41" s="455">
        <v>0.11</v>
      </c>
      <c r="N41" s="455" t="s">
        <v>173</v>
      </c>
      <c r="O41" s="457" t="s">
        <v>173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18876.280999999999</v>
      </c>
      <c r="M42" s="451">
        <v>18476.758999999998</v>
      </c>
      <c r="N42" s="451" t="s">
        <v>173</v>
      </c>
      <c r="O42" s="453" t="s">
        <v>173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-9.4E-2</v>
      </c>
      <c r="M43" s="435">
        <v>0.4</v>
      </c>
      <c r="N43" s="435" t="s">
        <v>173</v>
      </c>
      <c r="O43" s="437" t="s">
        <v>173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8613.2479999999996</v>
      </c>
      <c r="M44" s="451">
        <v>8879.9489999999969</v>
      </c>
      <c r="N44" s="451" t="s">
        <v>173</v>
      </c>
      <c r="O44" s="453" t="s">
        <v>173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2.2000000000000002E-2</v>
      </c>
      <c r="M45" s="435">
        <v>9.8000000000000004E-2</v>
      </c>
      <c r="N45" s="435" t="s">
        <v>173</v>
      </c>
      <c r="O45" s="437" t="s">
        <v>173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29151.050999999999</v>
      </c>
      <c r="M46" s="451">
        <v>31357.911</v>
      </c>
      <c r="N46" s="451" t="s">
        <v>173</v>
      </c>
      <c r="O46" s="453" t="s">
        <v>173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-7.400000000000001E-2</v>
      </c>
      <c r="M47" s="441">
        <v>0.19500000000000001</v>
      </c>
      <c r="N47" s="441" t="s">
        <v>173</v>
      </c>
      <c r="O47" s="443" t="s">
        <v>173</v>
      </c>
    </row>
    <row r="48" spans="1:15" ht="14.25" customHeight="1" x14ac:dyDescent="0.3">
      <c r="A48" s="585" t="s">
        <v>25</v>
      </c>
      <c r="B48" s="585"/>
      <c r="C48" s="585"/>
      <c r="D48" s="585"/>
      <c r="E48" s="585"/>
      <c r="F48" s="585"/>
      <c r="G48" s="585"/>
      <c r="H48" s="585"/>
      <c r="I48" s="585"/>
      <c r="J48" s="585"/>
      <c r="K48" s="585"/>
    </row>
    <row r="49" spans="1:1" x14ac:dyDescent="0.3">
      <c r="A49" s="460" t="s">
        <v>227</v>
      </c>
    </row>
    <row r="50" spans="1:1" x14ac:dyDescent="0.3">
      <c r="A50" s="460" t="s">
        <v>80</v>
      </c>
    </row>
  </sheetData>
  <mergeCells count="9">
    <mergeCell ref="L10:O10"/>
    <mergeCell ref="A48:K48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R55"/>
  <sheetViews>
    <sheetView showGridLines="0" zoomScale="80" zoomScaleNormal="80" workbookViewId="0">
      <pane ySplit="7" topLeftCell="A39" activePane="bottomLeft" state="frozen"/>
      <selection pane="bottomLeft" activeCell="Y44" sqref="Y44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16384" width="9.109375" style="429"/>
  </cols>
  <sheetData>
    <row r="1" spans="2:18" ht="29.25" hidden="1" customHeight="1" x14ac:dyDescent="0.3"/>
    <row r="2" spans="2:18" ht="53.25" customHeight="1" x14ac:dyDescent="0.35">
      <c r="J2" s="495"/>
      <c r="L2" s="495"/>
      <c r="M2" s="495"/>
      <c r="N2" s="495"/>
      <c r="O2" s="495"/>
      <c r="P2" s="495"/>
      <c r="Q2" s="495"/>
    </row>
    <row r="3" spans="2:18" ht="23.25" customHeight="1" x14ac:dyDescent="0.4">
      <c r="B3" s="589" t="s">
        <v>28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</row>
    <row r="4" spans="2:18" ht="23.25" customHeight="1" x14ac:dyDescent="0.4">
      <c r="B4" s="496"/>
      <c r="C4" s="496"/>
      <c r="D4" s="590">
        <v>2020</v>
      </c>
      <c r="E4" s="590"/>
      <c r="F4" s="590"/>
      <c r="G4" s="590"/>
      <c r="H4" s="590"/>
      <c r="I4" s="590"/>
      <c r="J4" s="590"/>
      <c r="K4" s="590"/>
      <c r="L4" s="591">
        <v>2021</v>
      </c>
      <c r="M4" s="592"/>
      <c r="N4" s="592"/>
      <c r="O4" s="592"/>
      <c r="P4" s="592"/>
      <c r="Q4" s="592"/>
      <c r="R4" s="592"/>
    </row>
    <row r="5" spans="2:18" ht="42.6" customHeight="1" x14ac:dyDescent="0.3">
      <c r="B5" s="522" t="s">
        <v>7</v>
      </c>
      <c r="C5" s="522" t="s">
        <v>91</v>
      </c>
      <c r="D5" s="593" t="s">
        <v>274</v>
      </c>
      <c r="E5" s="553"/>
      <c r="F5" s="594"/>
      <c r="G5" s="553" t="s">
        <v>8</v>
      </c>
      <c r="H5" s="553"/>
      <c r="I5" s="594"/>
      <c r="J5" s="593" t="s">
        <v>237</v>
      </c>
      <c r="K5" s="553"/>
      <c r="L5" s="595" t="s">
        <v>274</v>
      </c>
      <c r="M5" s="596"/>
      <c r="N5" s="597"/>
      <c r="O5" s="593" t="s">
        <v>8</v>
      </c>
      <c r="P5" s="553"/>
      <c r="Q5" s="594"/>
      <c r="R5" s="492" t="s">
        <v>237</v>
      </c>
    </row>
    <row r="6" spans="2:18" ht="47.25" customHeight="1" x14ac:dyDescent="0.3">
      <c r="B6" s="523"/>
      <c r="C6" s="523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</row>
    <row r="7" spans="2:18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18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18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18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</row>
    <row r="11" spans="2:18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</row>
    <row r="12" spans="2:18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</row>
    <row r="13" spans="2:18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</row>
    <row r="14" spans="2:18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</row>
    <row r="15" spans="2:18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</row>
    <row r="16" spans="2:18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</row>
    <row r="17" spans="2:18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</row>
    <row r="18" spans="2:18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</row>
    <row r="19" spans="2:18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18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</row>
    <row r="21" spans="2:18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18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18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</row>
    <row r="24" spans="2:18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</row>
    <row r="25" spans="2:18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</row>
    <row r="26" spans="2:18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</row>
    <row r="27" spans="2:18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</row>
    <row r="28" spans="2:18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</row>
    <row r="29" spans="2:18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</row>
    <row r="30" spans="2:18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</row>
    <row r="31" spans="2:18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</row>
    <row r="32" spans="2:18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</row>
    <row r="33" spans="2:18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</row>
    <row r="34" spans="2:18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</row>
    <row r="35" spans="2:18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</row>
    <row r="36" spans="2:18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</row>
    <row r="37" spans="2:18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</row>
    <row r="38" spans="2:18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</row>
    <row r="39" spans="2:18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</row>
    <row r="40" spans="2:18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</row>
    <row r="41" spans="2:18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</row>
    <row r="42" spans="2:18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</row>
    <row r="43" spans="2:18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</row>
    <row r="44" spans="2:18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</row>
    <row r="45" spans="2:18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</row>
    <row r="46" spans="2:18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</row>
    <row r="47" spans="2:18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</row>
    <row r="48" spans="2:18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</row>
    <row r="49" spans="2:18" ht="19.2" customHeight="1" x14ac:dyDescent="0.3">
      <c r="B49" s="497" t="s">
        <v>9</v>
      </c>
      <c r="C49" s="498">
        <v>44482</v>
      </c>
      <c r="L49" s="499">
        <v>3.2</v>
      </c>
      <c r="M49" s="499">
        <v>3.7</v>
      </c>
      <c r="N49" s="499">
        <v>4.2</v>
      </c>
      <c r="O49" s="499">
        <v>6.8</v>
      </c>
      <c r="P49" s="499">
        <v>6.7</v>
      </c>
      <c r="Q49" s="499">
        <v>6.6</v>
      </c>
      <c r="R49" s="499"/>
    </row>
    <row r="50" spans="2:18" ht="19.2" customHeight="1" x14ac:dyDescent="0.3">
      <c r="B50" s="497" t="s">
        <v>171</v>
      </c>
      <c r="C50" s="498">
        <v>44511</v>
      </c>
      <c r="L50" s="499"/>
      <c r="M50" s="499">
        <v>4.5</v>
      </c>
      <c r="N50" s="499"/>
      <c r="O50" s="499"/>
      <c r="P50" s="499">
        <v>6.7</v>
      </c>
      <c r="Q50" s="499"/>
      <c r="R50" s="499">
        <v>128.1</v>
      </c>
    </row>
    <row r="51" spans="2:18" ht="19.2" customHeight="1" x14ac:dyDescent="0.3">
      <c r="B51" s="497" t="s">
        <v>236</v>
      </c>
      <c r="C51" s="498">
        <v>44531</v>
      </c>
      <c r="L51" s="499"/>
      <c r="M51" s="499">
        <v>4.8</v>
      </c>
      <c r="N51" s="499"/>
      <c r="O51" s="499"/>
      <c r="P51" s="499">
        <v>6.9</v>
      </c>
      <c r="Q51" s="499"/>
      <c r="R51" s="499">
        <v>133.4</v>
      </c>
    </row>
    <row r="52" spans="2:18" ht="3" customHeight="1" x14ac:dyDescent="0.3">
      <c r="B52" s="501"/>
      <c r="C52" s="502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</row>
    <row r="53" spans="2:18" ht="8.25" customHeight="1" x14ac:dyDescent="0.3">
      <c r="B53" s="164"/>
      <c r="C53" s="164"/>
      <c r="D53" s="204"/>
      <c r="E53" s="204"/>
      <c r="F53" s="204"/>
      <c r="G53" s="204"/>
      <c r="H53" s="204"/>
      <c r="I53" s="204"/>
      <c r="J53" s="201"/>
      <c r="K53" s="204"/>
    </row>
    <row r="54" spans="2:18" ht="15.6" x14ac:dyDescent="0.3">
      <c r="B54" s="497" t="s">
        <v>235</v>
      </c>
      <c r="C54" s="164"/>
      <c r="D54" s="499">
        <f>AVERAGE(D8,D9,D10,D13,D15,D16,D18,D19,D23,D26)</f>
        <v>-11.79</v>
      </c>
      <c r="E54" s="499">
        <f>AVERAGE(E8:E32)</f>
        <v>-8.2125000000000004</v>
      </c>
      <c r="F54" s="499">
        <f>AVERAGE(F8,F18,F23)</f>
        <v>-6</v>
      </c>
      <c r="G54" s="499">
        <f>AVERAGE(G8,G9,G13,G15,G18)</f>
        <v>12.4</v>
      </c>
      <c r="H54" s="499">
        <f>AVERAGE(H8,H9,H11,H12,H13,H14,H15,H16,H18,H20,H21,H22,H23,H24,H25,H27,H28,H29,H32)</f>
        <v>9.4222222222222207</v>
      </c>
      <c r="I54" s="499">
        <f>AVERAGE(I8,I18)</f>
        <v>8.0500000000000007</v>
      </c>
      <c r="J54" s="499">
        <f>AVERAGE(J13,J15)</f>
        <v>140.85000000000002</v>
      </c>
      <c r="K54" s="499">
        <f>AVERAGE(K11,K12,K13,K14,K15,K20,K21,K24,K25,K27,K28)</f>
        <v>134.96363636363637</v>
      </c>
      <c r="L54" s="499">
        <f>AVERAGE(L32,L37,L44,L49)</f>
        <v>1.425</v>
      </c>
      <c r="M54" s="499">
        <f>AVERAGE(M11,M12,M17,M20,M23,M24,M25,M27,M28,M29,M31,M33,M34,M35,M36,M37,M38,M39,M40,M41,M42,M43,M44,M45,M46,M47,M48,M49,M50,M51)</f>
        <v>3.9833333333333334</v>
      </c>
      <c r="N54" s="499">
        <f>AVERAGE(N32,N37,N39,N44,N45,N49)</f>
        <v>4.5333333333333332</v>
      </c>
      <c r="O54" s="499">
        <f>AVERAGE(O37,O44,O49)</f>
        <v>7.3999999999999995</v>
      </c>
      <c r="P54" s="499">
        <f>AVERAGE(P11,P12,P20,P24,P25,P27,P28,P29,P34,P35,P36,P37,P38,P40,P41,P42,P44,P46,P47,P48,P49,P50,P51)</f>
        <v>7.521739130434784</v>
      </c>
      <c r="Q54" s="499">
        <f>AVERAGE(Q37,Q44,Q49)</f>
        <v>6.9000000000000012</v>
      </c>
      <c r="R54" s="499">
        <f>AVERAGE(R12,R20,R24,R25,R27,R28,R35,R37,R40,R41,R46,R50,R51)</f>
        <v>130.77692307692308</v>
      </c>
    </row>
    <row r="55" spans="2:18" ht="15.6" x14ac:dyDescent="0.3">
      <c r="B55" s="164"/>
      <c r="C55" s="164"/>
      <c r="D55" s="205"/>
      <c r="E55" s="205"/>
      <c r="F55" s="205"/>
      <c r="G55" s="205"/>
      <c r="H55" s="205"/>
      <c r="I55" s="205"/>
      <c r="J55" s="201"/>
      <c r="K55" s="205"/>
    </row>
  </sheetData>
  <mergeCells count="10"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5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74"/>
    </row>
    <row r="3" spans="2:19" s="233" customFormat="1" ht="35.1" customHeight="1" x14ac:dyDescent="0.3">
      <c r="B3" s="613" t="s">
        <v>287</v>
      </c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598" t="s">
        <v>297</v>
      </c>
      <c r="C5" s="598"/>
      <c r="D5" s="598"/>
      <c r="E5" s="598"/>
      <c r="F5" s="598"/>
      <c r="G5" s="598"/>
      <c r="H5" s="598"/>
      <c r="I5" s="598"/>
      <c r="J5" s="598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599" t="s">
        <v>85</v>
      </c>
      <c r="C6" s="599"/>
      <c r="D6" s="599"/>
      <c r="E6" s="599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11" t="s">
        <v>103</v>
      </c>
      <c r="C7" s="612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10" t="s">
        <v>288</v>
      </c>
      <c r="C9" s="610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598" t="s">
        <v>298</v>
      </c>
      <c r="C11" s="598"/>
      <c r="D11" s="598"/>
      <c r="E11" s="598"/>
      <c r="F11" s="598"/>
      <c r="G11" s="598"/>
      <c r="H11" s="598"/>
      <c r="I11" s="598"/>
      <c r="J11" s="598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599" t="s">
        <v>85</v>
      </c>
      <c r="C12" s="599"/>
      <c r="D12" s="599"/>
      <c r="E12" s="599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11" t="s">
        <v>103</v>
      </c>
      <c r="C13" s="612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10" t="s">
        <v>288</v>
      </c>
      <c r="C15" s="610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598" t="s">
        <v>299</v>
      </c>
      <c r="C17" s="598"/>
      <c r="D17" s="598"/>
      <c r="E17" s="598"/>
      <c r="F17" s="598"/>
      <c r="G17" s="598"/>
      <c r="H17" s="598"/>
      <c r="I17" s="598"/>
      <c r="J17" s="598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599" t="s">
        <v>85</v>
      </c>
      <c r="C18" s="599"/>
      <c r="D18" s="599"/>
      <c r="E18" s="599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11" t="s">
        <v>103</v>
      </c>
      <c r="C19" s="612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10" t="s">
        <v>288</v>
      </c>
      <c r="C21" s="610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598" t="s">
        <v>289</v>
      </c>
      <c r="C23" s="598"/>
      <c r="D23" s="598"/>
      <c r="E23" s="598"/>
      <c r="F23" s="598"/>
      <c r="G23" s="598"/>
      <c r="H23" s="598"/>
      <c r="I23" s="598"/>
      <c r="J23" s="598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599" t="s">
        <v>85</v>
      </c>
      <c r="C24" s="599"/>
      <c r="D24" s="599"/>
      <c r="E24" s="599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21" t="s">
        <v>103</v>
      </c>
      <c r="C25" s="622"/>
      <c r="D25" s="618" t="s">
        <v>293</v>
      </c>
      <c r="E25" s="619"/>
      <c r="F25" s="619"/>
      <c r="G25" s="619"/>
      <c r="H25" s="625" t="s">
        <v>294</v>
      </c>
      <c r="I25" s="626"/>
      <c r="J25" s="626"/>
      <c r="K25" s="626"/>
      <c r="L25" s="625" t="s">
        <v>125</v>
      </c>
      <c r="M25" s="626"/>
      <c r="N25" s="626"/>
      <c r="O25" s="626"/>
      <c r="P25" s="625" t="s">
        <v>295</v>
      </c>
      <c r="Q25" s="626"/>
      <c r="R25" s="626"/>
      <c r="S25" s="626"/>
      <c r="T25" s="629" t="s">
        <v>296</v>
      </c>
      <c r="U25" s="630"/>
      <c r="V25" s="630"/>
      <c r="W25" s="630"/>
      <c r="X25" s="629" t="s">
        <v>126</v>
      </c>
      <c r="Y25" s="630"/>
      <c r="Z25" s="630"/>
      <c r="AA25" s="630"/>
    </row>
    <row r="26" spans="2:27" s="255" customFormat="1" ht="75.75" customHeight="1" x14ac:dyDescent="0.3">
      <c r="B26" s="611"/>
      <c r="C26" s="612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10" t="s">
        <v>288</v>
      </c>
      <c r="C28" s="610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13" t="s">
        <v>258</v>
      </c>
      <c r="C34" s="613"/>
      <c r="D34" s="613"/>
      <c r="E34" s="613"/>
      <c r="F34" s="613"/>
      <c r="G34" s="613"/>
      <c r="H34" s="613"/>
      <c r="I34" s="613"/>
      <c r="J34" s="613"/>
      <c r="K34" s="613"/>
      <c r="L34" s="613"/>
      <c r="M34" s="613"/>
      <c r="N34" s="613"/>
      <c r="O34" s="613"/>
      <c r="P34" s="613"/>
      <c r="Q34" s="613"/>
      <c r="R34" s="613"/>
      <c r="S34" s="613"/>
    </row>
    <row r="35" spans="2:23" x14ac:dyDescent="0.3">
      <c r="B35" s="598" t="s">
        <v>260</v>
      </c>
      <c r="C35" s="598"/>
      <c r="D35" s="598"/>
      <c r="E35" s="598"/>
      <c r="F35" s="598"/>
      <c r="G35" s="598"/>
      <c r="H35" s="598"/>
      <c r="I35" s="598"/>
      <c r="J35" s="598"/>
      <c r="N35" s="10"/>
      <c r="O35" s="10"/>
    </row>
    <row r="36" spans="2:23" x14ac:dyDescent="0.3">
      <c r="B36" s="598"/>
      <c r="C36" s="598"/>
      <c r="D36" s="598"/>
      <c r="E36" s="598"/>
      <c r="F36" s="598"/>
      <c r="G36" s="598"/>
      <c r="H36" s="598"/>
      <c r="I36" s="598"/>
      <c r="J36" s="598"/>
      <c r="N36" s="10"/>
      <c r="O36" s="10"/>
    </row>
    <row r="37" spans="2:23" ht="15.75" customHeight="1" x14ac:dyDescent="0.3">
      <c r="B37" s="599" t="s">
        <v>85</v>
      </c>
      <c r="C37" s="599"/>
      <c r="D37" s="599"/>
      <c r="E37" s="599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21" t="s">
        <v>103</v>
      </c>
      <c r="C38" s="622"/>
      <c r="D38" s="618" t="s">
        <v>261</v>
      </c>
      <c r="E38" s="619"/>
      <c r="F38" s="619"/>
      <c r="G38" s="619"/>
      <c r="H38" s="625" t="s">
        <v>265</v>
      </c>
      <c r="I38" s="626"/>
      <c r="J38" s="626"/>
      <c r="K38" s="626"/>
      <c r="L38" s="625" t="s">
        <v>125</v>
      </c>
      <c r="M38" s="626"/>
      <c r="N38" s="626"/>
      <c r="O38" s="626"/>
      <c r="P38" s="625" t="s">
        <v>126</v>
      </c>
      <c r="Q38" s="626"/>
      <c r="R38" s="626"/>
      <c r="S38" s="626"/>
      <c r="T38" s="625" t="s">
        <v>127</v>
      </c>
      <c r="U38" s="626"/>
      <c r="V38" s="626"/>
      <c r="W38" s="626"/>
    </row>
    <row r="39" spans="2:23" ht="40.799999999999997" x14ac:dyDescent="0.3">
      <c r="B39" s="611"/>
      <c r="C39" s="612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10" t="s">
        <v>259</v>
      </c>
      <c r="C41" s="610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598" t="s">
        <v>266</v>
      </c>
      <c r="C45" s="598"/>
      <c r="D45" s="598"/>
      <c r="E45" s="598"/>
      <c r="F45" s="598"/>
      <c r="G45" s="598"/>
      <c r="H45" s="598"/>
      <c r="I45" s="598"/>
      <c r="J45" s="598"/>
      <c r="L45" s="10"/>
      <c r="M45" s="10"/>
      <c r="N45" s="10"/>
      <c r="O45" s="10"/>
    </row>
    <row r="46" spans="2:23" x14ac:dyDescent="0.3">
      <c r="B46" s="598"/>
      <c r="C46" s="598"/>
      <c r="D46" s="598"/>
      <c r="E46" s="598"/>
      <c r="F46" s="598"/>
      <c r="G46" s="598"/>
      <c r="H46" s="598"/>
      <c r="I46" s="598"/>
      <c r="J46" s="598"/>
      <c r="L46" s="10"/>
      <c r="M46" s="10"/>
      <c r="N46" s="10"/>
      <c r="O46" s="10"/>
    </row>
    <row r="47" spans="2:23" x14ac:dyDescent="0.3">
      <c r="B47" s="599" t="s">
        <v>85</v>
      </c>
      <c r="C47" s="599"/>
      <c r="D47" s="599"/>
      <c r="E47" s="599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21" t="s">
        <v>103</v>
      </c>
      <c r="C48" s="622"/>
      <c r="D48" s="627">
        <v>2020</v>
      </c>
      <c r="E48" s="628"/>
      <c r="F48" s="628"/>
      <c r="G48" s="628"/>
      <c r="H48" s="627">
        <v>2021</v>
      </c>
      <c r="I48" s="628"/>
      <c r="J48" s="628"/>
      <c r="K48" s="628"/>
      <c r="L48" s="10"/>
      <c r="M48" s="10"/>
      <c r="N48" s="10"/>
      <c r="O48" s="10"/>
    </row>
    <row r="49" spans="2:23" ht="51" x14ac:dyDescent="0.3">
      <c r="B49" s="611"/>
      <c r="C49" s="612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10" t="s">
        <v>259</v>
      </c>
      <c r="C51" s="610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98" t="s">
        <v>270</v>
      </c>
      <c r="C54" s="598"/>
      <c r="D54" s="598"/>
      <c r="E54" s="598"/>
      <c r="F54" s="598"/>
      <c r="G54" s="598"/>
      <c r="H54" s="598"/>
      <c r="I54" s="598"/>
      <c r="J54" s="598"/>
      <c r="K54" s="598"/>
      <c r="L54" s="10"/>
      <c r="M54" s="10"/>
      <c r="N54" s="10"/>
      <c r="O54" s="10"/>
    </row>
    <row r="55" spans="2:23" ht="29.25" customHeight="1" x14ac:dyDescent="0.3">
      <c r="B55" s="598"/>
      <c r="C55" s="598"/>
      <c r="D55" s="598"/>
      <c r="E55" s="598"/>
      <c r="F55" s="598"/>
      <c r="G55" s="598"/>
      <c r="H55" s="598"/>
      <c r="I55" s="598"/>
      <c r="J55" s="598"/>
      <c r="K55" s="598"/>
      <c r="L55" s="10"/>
      <c r="M55" s="10"/>
      <c r="N55" s="10"/>
      <c r="O55" s="10"/>
    </row>
    <row r="56" spans="2:23" x14ac:dyDescent="0.3">
      <c r="B56" s="599" t="s">
        <v>85</v>
      </c>
      <c r="C56" s="599"/>
      <c r="D56" s="599"/>
      <c r="E56" s="599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11" t="s">
        <v>103</v>
      </c>
      <c r="C57" s="612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10" t="s">
        <v>259</v>
      </c>
      <c r="C59" s="610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13" t="s">
        <v>257</v>
      </c>
      <c r="C61" s="613"/>
      <c r="D61" s="613"/>
      <c r="E61" s="613"/>
      <c r="F61" s="613"/>
      <c r="G61" s="613"/>
      <c r="H61" s="613"/>
      <c r="I61" s="613"/>
      <c r="J61" s="613"/>
      <c r="K61" s="613"/>
      <c r="L61" s="613"/>
      <c r="M61" s="613"/>
      <c r="N61" s="613"/>
      <c r="O61" s="613"/>
      <c r="P61" s="613"/>
      <c r="Q61" s="613"/>
      <c r="R61" s="613"/>
      <c r="S61" s="613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02" t="s">
        <v>103</v>
      </c>
      <c r="C65" s="602"/>
      <c r="D65" s="602" t="s">
        <v>86</v>
      </c>
      <c r="E65" s="602"/>
      <c r="F65" s="602" t="s">
        <v>87</v>
      </c>
      <c r="G65" s="602"/>
      <c r="H65" s="602" t="s">
        <v>88</v>
      </c>
      <c r="I65" s="602"/>
      <c r="J65" s="10"/>
      <c r="K65" s="602" t="s">
        <v>103</v>
      </c>
      <c r="L65" s="602"/>
      <c r="M65" s="77" t="s">
        <v>120</v>
      </c>
      <c r="N65" s="76" t="s">
        <v>121</v>
      </c>
      <c r="O65" s="593" t="s">
        <v>122</v>
      </c>
      <c r="P65" s="594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04" t="s">
        <v>89</v>
      </c>
      <c r="C67" s="604"/>
      <c r="D67" s="601">
        <v>82.13572854291418</v>
      </c>
      <c r="E67" s="601"/>
      <c r="F67" s="601">
        <v>16.387225548902194</v>
      </c>
      <c r="G67" s="601"/>
      <c r="H67" s="69"/>
      <c r="I67" s="70">
        <v>1.4770459081836327</v>
      </c>
      <c r="K67" s="623" t="s">
        <v>89</v>
      </c>
      <c r="L67" s="623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04" t="s">
        <v>90</v>
      </c>
      <c r="C68" s="604"/>
      <c r="D68" s="601">
        <v>82.216892239163954</v>
      </c>
      <c r="E68" s="601"/>
      <c r="F68" s="601">
        <v>16.463936953914683</v>
      </c>
      <c r="G68" s="601"/>
      <c r="H68" s="69"/>
      <c r="I68" s="70">
        <v>1.3191708069213637</v>
      </c>
      <c r="K68" s="603" t="s">
        <v>90</v>
      </c>
      <c r="L68" s="603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04" t="s">
        <v>133</v>
      </c>
      <c r="C69" s="604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00" t="s">
        <v>133</v>
      </c>
      <c r="L69" s="600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04" t="s">
        <v>170</v>
      </c>
      <c r="C70" s="604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00" t="s">
        <v>256</v>
      </c>
      <c r="L70" s="600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04" t="s">
        <v>190</v>
      </c>
      <c r="C72" s="604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04" t="s">
        <v>190</v>
      </c>
      <c r="L72" s="604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04" t="s">
        <v>228</v>
      </c>
      <c r="C73" s="604"/>
      <c r="D73" s="160"/>
      <c r="E73" s="160">
        <v>92.1</v>
      </c>
      <c r="F73" s="160"/>
      <c r="G73" s="160">
        <v>7.3</v>
      </c>
      <c r="H73" s="160"/>
      <c r="I73" s="160">
        <v>0.6</v>
      </c>
      <c r="K73" s="604" t="s">
        <v>228</v>
      </c>
      <c r="L73" s="604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23" t="s">
        <v>238</v>
      </c>
      <c r="C74" s="623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23" t="s">
        <v>238</v>
      </c>
      <c r="L74" s="623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23" t="s">
        <v>240</v>
      </c>
      <c r="C75" s="623"/>
      <c r="D75" s="169"/>
      <c r="E75" s="169">
        <v>96.3</v>
      </c>
      <c r="F75" s="169"/>
      <c r="G75" s="169">
        <v>3.2</v>
      </c>
      <c r="H75" s="169"/>
      <c r="I75" s="169">
        <v>0.4</v>
      </c>
      <c r="K75" s="623" t="s">
        <v>240</v>
      </c>
      <c r="L75" s="623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23" t="s">
        <v>247</v>
      </c>
      <c r="C76" s="623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23" t="s">
        <v>247</v>
      </c>
      <c r="L76" s="623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24" t="s">
        <v>118</v>
      </c>
      <c r="C79" s="624"/>
      <c r="D79" s="624"/>
      <c r="E79" s="624"/>
      <c r="F79" s="624"/>
      <c r="G79" s="624"/>
      <c r="H79" s="624"/>
      <c r="I79" s="624"/>
      <c r="K79" s="624" t="s">
        <v>119</v>
      </c>
      <c r="L79" s="624"/>
      <c r="M79" s="624"/>
      <c r="N79" s="624"/>
      <c r="O79" s="624"/>
      <c r="P79" s="624"/>
      <c r="Q79" s="624"/>
      <c r="R79" s="624"/>
      <c r="S79" s="624"/>
    </row>
    <row r="80" spans="2:19" x14ac:dyDescent="0.3">
      <c r="B80" s="624"/>
      <c r="C80" s="624"/>
      <c r="D80" s="624"/>
      <c r="E80" s="624"/>
      <c r="F80" s="624"/>
      <c r="G80" s="624"/>
      <c r="H80" s="624"/>
      <c r="I80" s="624"/>
      <c r="K80" s="624"/>
      <c r="L80" s="624"/>
      <c r="M80" s="624"/>
      <c r="N80" s="624"/>
      <c r="O80" s="624"/>
      <c r="P80" s="624"/>
      <c r="Q80" s="624"/>
      <c r="R80" s="624"/>
      <c r="S80" s="624"/>
    </row>
    <row r="81" spans="2:32" ht="30.75" customHeight="1" x14ac:dyDescent="0.3">
      <c r="B81" s="36" t="s">
        <v>85</v>
      </c>
      <c r="C81" s="33"/>
      <c r="D81" s="33"/>
      <c r="I81" s="10"/>
      <c r="K81" s="621" t="s">
        <v>103</v>
      </c>
      <c r="L81" s="622"/>
      <c r="M81" s="618" t="s">
        <v>125</v>
      </c>
      <c r="N81" s="619"/>
      <c r="O81" s="619"/>
      <c r="P81" s="619"/>
      <c r="Q81" s="620"/>
      <c r="R81" s="614" t="s">
        <v>126</v>
      </c>
      <c r="S81" s="615"/>
      <c r="T81" s="615"/>
      <c r="U81" s="616"/>
      <c r="V81" s="616"/>
      <c r="W81" s="606" t="s">
        <v>127</v>
      </c>
      <c r="X81" s="607"/>
      <c r="Y81" s="607"/>
      <c r="Z81" s="608"/>
      <c r="AA81" s="617"/>
      <c r="AB81" s="606" t="s">
        <v>128</v>
      </c>
      <c r="AC81" s="607"/>
      <c r="AD81" s="607"/>
      <c r="AE81" s="608"/>
      <c r="AF81" s="609"/>
    </row>
    <row r="82" spans="2:32" ht="61.5" customHeight="1" x14ac:dyDescent="0.3">
      <c r="B82" s="602" t="s">
        <v>103</v>
      </c>
      <c r="C82" s="602"/>
      <c r="D82" s="602" t="s">
        <v>120</v>
      </c>
      <c r="E82" s="602"/>
      <c r="F82" s="602" t="s">
        <v>121</v>
      </c>
      <c r="G82" s="602"/>
      <c r="H82" s="72" t="s">
        <v>122</v>
      </c>
      <c r="I82" s="76" t="s">
        <v>123</v>
      </c>
      <c r="K82" s="611"/>
      <c r="L82" s="612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23" t="s">
        <v>89</v>
      </c>
      <c r="C84" s="623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23" t="s">
        <v>89</v>
      </c>
      <c r="L84" s="623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04" t="s">
        <v>90</v>
      </c>
      <c r="C85" s="604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04" t="s">
        <v>90</v>
      </c>
      <c r="L85" s="604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04" t="s">
        <v>133</v>
      </c>
      <c r="C86" s="604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04" t="s">
        <v>133</v>
      </c>
      <c r="L86" s="604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04" t="s">
        <v>170</v>
      </c>
      <c r="C87" s="604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04" t="s">
        <v>170</v>
      </c>
      <c r="L87" s="604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04" t="s">
        <v>190</v>
      </c>
      <c r="C89" s="604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10"/>
      <c r="L89" s="610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04" t="s">
        <v>228</v>
      </c>
      <c r="C90" s="604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23" t="s">
        <v>238</v>
      </c>
      <c r="C91" s="623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23" t="s">
        <v>240</v>
      </c>
      <c r="C92" s="623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23" t="s">
        <v>247</v>
      </c>
      <c r="C93" s="623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31" t="s">
        <v>81</v>
      </c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1"/>
      <c r="P2" s="631"/>
      <c r="Q2" s="631"/>
      <c r="R2" s="631"/>
      <c r="S2" s="631"/>
      <c r="T2" s="631"/>
    </row>
    <row r="3" spans="1:22" x14ac:dyDescent="0.3">
      <c r="A3" s="28" t="s">
        <v>84</v>
      </c>
    </row>
    <row r="4" spans="1:22" ht="21" customHeight="1" x14ac:dyDescent="0.3">
      <c r="B4" s="632" t="s">
        <v>106</v>
      </c>
      <c r="C4" s="632"/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632"/>
    </row>
    <row r="5" spans="1:22" s="78" customFormat="1" ht="68.25" customHeight="1" x14ac:dyDescent="0.3">
      <c r="A5" s="79"/>
      <c r="C5" s="79"/>
      <c r="D5" s="79"/>
      <c r="E5" s="79"/>
      <c r="F5" s="79"/>
      <c r="G5" s="633" t="s">
        <v>116</v>
      </c>
      <c r="H5" s="633"/>
      <c r="I5" s="633"/>
      <c r="J5" s="633"/>
      <c r="K5" s="633"/>
      <c r="L5" s="633"/>
      <c r="M5" s="633"/>
      <c r="N5" s="633"/>
      <c r="O5" s="633"/>
      <c r="P5" s="633"/>
      <c r="Q5" s="633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32" t="s">
        <v>113</v>
      </c>
      <c r="C7" s="632"/>
      <c r="D7" s="632"/>
      <c r="E7" s="632"/>
      <c r="F7" s="632"/>
      <c r="G7" s="632"/>
      <c r="H7" s="632"/>
      <c r="J7" s="632" t="s">
        <v>74</v>
      </c>
      <c r="K7" s="632"/>
      <c r="L7" s="632"/>
      <c r="M7" s="632"/>
      <c r="N7" s="632"/>
      <c r="O7" s="632"/>
      <c r="Q7" s="632" t="s">
        <v>76</v>
      </c>
      <c r="R7" s="632"/>
      <c r="S7" s="632"/>
      <c r="T7" s="632"/>
      <c r="U7" s="632"/>
      <c r="V7" s="632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2021-12-02T14:47:00Z</dcterms:modified>
</cp:coreProperties>
</file>